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/>
  </bookViews>
  <sheets>
    <sheet name="З+О+П 139 рублей (2)" sheetId="26" r:id="rId1"/>
  </sheets>
  <definedNames>
    <definedName name="_xlnm.Print_Area" localSheetId="0">'З+О+П 139 рублей (2)'!$A$1:$O$248</definedName>
  </definedNames>
  <calcPr calcId="162913"/>
</workbook>
</file>

<file path=xl/calcChain.xml><?xml version="1.0" encoding="utf-8"?>
<calcChain xmlns="http://schemas.openxmlformats.org/spreadsheetml/2006/main">
  <c r="O234" i="26" l="1"/>
  <c r="N234" i="26"/>
  <c r="M234" i="26"/>
  <c r="L234" i="26"/>
  <c r="K234" i="26"/>
  <c r="J234" i="26"/>
  <c r="I234" i="26"/>
  <c r="H234" i="26"/>
  <c r="G234" i="26"/>
  <c r="F234" i="26"/>
  <c r="E234" i="26"/>
  <c r="D234" i="26"/>
  <c r="C234" i="26"/>
  <c r="O230" i="26"/>
  <c r="N230" i="26"/>
  <c r="M230" i="26"/>
  <c r="L230" i="26"/>
  <c r="K230" i="26"/>
  <c r="J230" i="26"/>
  <c r="I230" i="26"/>
  <c r="H230" i="26"/>
  <c r="G230" i="26"/>
  <c r="F230" i="26"/>
  <c r="E230" i="26"/>
  <c r="D230" i="26"/>
  <c r="C230" i="26"/>
  <c r="O223" i="26"/>
  <c r="N223" i="26"/>
  <c r="M223" i="26"/>
  <c r="L223" i="26"/>
  <c r="K223" i="26"/>
  <c r="J223" i="26"/>
  <c r="I223" i="26"/>
  <c r="H223" i="26"/>
  <c r="G223" i="26"/>
  <c r="F223" i="26"/>
  <c r="E223" i="26"/>
  <c r="D223" i="26"/>
  <c r="C223" i="26"/>
  <c r="O213" i="26"/>
  <c r="N213" i="26"/>
  <c r="M213" i="26"/>
  <c r="L213" i="26"/>
  <c r="K213" i="26"/>
  <c r="J213" i="26"/>
  <c r="I213" i="26"/>
  <c r="H213" i="26"/>
  <c r="G213" i="26"/>
  <c r="F213" i="26"/>
  <c r="E213" i="26"/>
  <c r="D213" i="26"/>
  <c r="C213" i="26"/>
  <c r="O209" i="26"/>
  <c r="N209" i="26"/>
  <c r="M209" i="26"/>
  <c r="L209" i="26"/>
  <c r="K209" i="26"/>
  <c r="J209" i="26"/>
  <c r="I209" i="26"/>
  <c r="H209" i="26"/>
  <c r="G209" i="26"/>
  <c r="F209" i="26"/>
  <c r="E209" i="26"/>
  <c r="D209" i="26"/>
  <c r="C209" i="26"/>
  <c r="O201" i="26"/>
  <c r="N201" i="26"/>
  <c r="M201" i="26"/>
  <c r="L201" i="26"/>
  <c r="K201" i="26"/>
  <c r="J201" i="26"/>
  <c r="I201" i="26"/>
  <c r="H201" i="26"/>
  <c r="G201" i="26"/>
  <c r="F201" i="26"/>
  <c r="E201" i="26"/>
  <c r="D201" i="26"/>
  <c r="C201" i="26"/>
  <c r="O191" i="26"/>
  <c r="N191" i="26"/>
  <c r="M191" i="26"/>
  <c r="L191" i="26"/>
  <c r="K191" i="26"/>
  <c r="J191" i="26"/>
  <c r="I191" i="26"/>
  <c r="H191" i="26"/>
  <c r="G191" i="26"/>
  <c r="F191" i="26"/>
  <c r="E191" i="26"/>
  <c r="D191" i="26"/>
  <c r="C191" i="26"/>
  <c r="O187" i="26"/>
  <c r="N187" i="26"/>
  <c r="M187" i="26"/>
  <c r="L187" i="26"/>
  <c r="K187" i="26"/>
  <c r="J187" i="26"/>
  <c r="I187" i="26"/>
  <c r="H187" i="26"/>
  <c r="G187" i="26"/>
  <c r="F187" i="26"/>
  <c r="E187" i="26"/>
  <c r="D187" i="26"/>
  <c r="C187" i="26"/>
  <c r="O178" i="26"/>
  <c r="N178" i="26"/>
  <c r="M178" i="26"/>
  <c r="L178" i="26"/>
  <c r="K178" i="26"/>
  <c r="J178" i="26"/>
  <c r="I178" i="26"/>
  <c r="H178" i="26"/>
  <c r="G178" i="26"/>
  <c r="F178" i="26"/>
  <c r="E178" i="26"/>
  <c r="D178" i="26"/>
  <c r="C178" i="26"/>
  <c r="O168" i="26"/>
  <c r="N168" i="26"/>
  <c r="M168" i="26"/>
  <c r="L168" i="26"/>
  <c r="K168" i="26"/>
  <c r="J168" i="26"/>
  <c r="I168" i="26"/>
  <c r="H168" i="26"/>
  <c r="G168" i="26"/>
  <c r="F168" i="26"/>
  <c r="E168" i="26"/>
  <c r="D168" i="26"/>
  <c r="C168" i="26"/>
  <c r="O164" i="26"/>
  <c r="N164" i="26"/>
  <c r="M164" i="26"/>
  <c r="L164" i="26"/>
  <c r="K164" i="26"/>
  <c r="J164" i="26"/>
  <c r="I164" i="26"/>
  <c r="H164" i="26"/>
  <c r="G164" i="26"/>
  <c r="F164" i="26"/>
  <c r="E164" i="26"/>
  <c r="D164" i="26"/>
  <c r="C164" i="26"/>
  <c r="O155" i="26"/>
  <c r="N155" i="26"/>
  <c r="M155" i="26"/>
  <c r="L155" i="26"/>
  <c r="K155" i="26"/>
  <c r="J155" i="26"/>
  <c r="I155" i="26"/>
  <c r="H155" i="26"/>
  <c r="G155" i="26"/>
  <c r="F155" i="26"/>
  <c r="E155" i="26"/>
  <c r="D155" i="26"/>
  <c r="C155" i="26"/>
  <c r="O146" i="26"/>
  <c r="N146" i="26"/>
  <c r="M146" i="26"/>
  <c r="L146" i="26"/>
  <c r="K146" i="26"/>
  <c r="J146" i="26"/>
  <c r="I146" i="26"/>
  <c r="H146" i="26"/>
  <c r="G146" i="26"/>
  <c r="F146" i="26"/>
  <c r="E146" i="26"/>
  <c r="D146" i="26"/>
  <c r="C146" i="26"/>
  <c r="O142" i="26"/>
  <c r="N142" i="26"/>
  <c r="M142" i="26"/>
  <c r="L142" i="26"/>
  <c r="K142" i="26"/>
  <c r="J142" i="26"/>
  <c r="I142" i="26"/>
  <c r="H142" i="26"/>
  <c r="G142" i="26"/>
  <c r="F142" i="26"/>
  <c r="E142" i="26"/>
  <c r="D142" i="26"/>
  <c r="C142" i="26"/>
  <c r="O135" i="26"/>
  <c r="N135" i="26"/>
  <c r="N147" i="26" s="1"/>
  <c r="M135" i="26"/>
  <c r="L135" i="26"/>
  <c r="K135" i="26"/>
  <c r="J135" i="26"/>
  <c r="J147" i="26" s="1"/>
  <c r="I135" i="26"/>
  <c r="H135" i="26"/>
  <c r="G135" i="26"/>
  <c r="F135" i="26"/>
  <c r="E135" i="26"/>
  <c r="D135" i="26"/>
  <c r="C135" i="26"/>
  <c r="O125" i="26"/>
  <c r="N125" i="26"/>
  <c r="M125" i="26"/>
  <c r="L125" i="26"/>
  <c r="K125" i="26"/>
  <c r="J125" i="26"/>
  <c r="I125" i="26"/>
  <c r="H125" i="26"/>
  <c r="G125" i="26"/>
  <c r="F125" i="26"/>
  <c r="E125" i="26"/>
  <c r="D125" i="26"/>
  <c r="C125" i="26"/>
  <c r="O121" i="26"/>
  <c r="N121" i="26"/>
  <c r="M121" i="26"/>
  <c r="L121" i="26"/>
  <c r="K121" i="26"/>
  <c r="J121" i="26"/>
  <c r="I121" i="26"/>
  <c r="H121" i="26"/>
  <c r="G121" i="26"/>
  <c r="F121" i="26"/>
  <c r="E121" i="26"/>
  <c r="D121" i="26"/>
  <c r="C121" i="26"/>
  <c r="O114" i="26"/>
  <c r="N114" i="26"/>
  <c r="M114" i="26"/>
  <c r="M126" i="26" s="1"/>
  <c r="L114" i="26"/>
  <c r="K114" i="26"/>
  <c r="J114" i="26"/>
  <c r="I114" i="26"/>
  <c r="I126" i="26" s="1"/>
  <c r="H114" i="26"/>
  <c r="G114" i="26"/>
  <c r="F114" i="26"/>
  <c r="E114" i="26"/>
  <c r="D114" i="26"/>
  <c r="C114" i="26"/>
  <c r="O104" i="26"/>
  <c r="N104" i="26"/>
  <c r="M104" i="26"/>
  <c r="L104" i="26"/>
  <c r="K104" i="26"/>
  <c r="J104" i="26"/>
  <c r="I104" i="26"/>
  <c r="H104" i="26"/>
  <c r="G104" i="26"/>
  <c r="F104" i="26"/>
  <c r="E104" i="26"/>
  <c r="D104" i="26"/>
  <c r="C104" i="26"/>
  <c r="O100" i="26"/>
  <c r="N100" i="26"/>
  <c r="M100" i="26"/>
  <c r="L100" i="26"/>
  <c r="K100" i="26"/>
  <c r="J100" i="26"/>
  <c r="I100" i="26"/>
  <c r="H100" i="26"/>
  <c r="G100" i="26"/>
  <c r="F100" i="26"/>
  <c r="E100" i="26"/>
  <c r="D100" i="26"/>
  <c r="C100" i="26"/>
  <c r="O92" i="26"/>
  <c r="N92" i="26"/>
  <c r="M92" i="26"/>
  <c r="L92" i="26"/>
  <c r="L105" i="26" s="1"/>
  <c r="K92" i="26"/>
  <c r="J92" i="26"/>
  <c r="I92" i="26"/>
  <c r="H92" i="26"/>
  <c r="H105" i="26" s="1"/>
  <c r="G92" i="26"/>
  <c r="F92" i="26"/>
  <c r="E92" i="26"/>
  <c r="D92" i="26"/>
  <c r="C92" i="26"/>
  <c r="O83" i="26"/>
  <c r="N83" i="26"/>
  <c r="M83" i="26"/>
  <c r="L83" i="26"/>
  <c r="K83" i="26"/>
  <c r="J83" i="26"/>
  <c r="I83" i="26"/>
  <c r="H83" i="26"/>
  <c r="G83" i="26"/>
  <c r="F83" i="26"/>
  <c r="E83" i="26"/>
  <c r="D83" i="26"/>
  <c r="C83" i="26"/>
  <c r="O77" i="26"/>
  <c r="N77" i="26"/>
  <c r="M77" i="26"/>
  <c r="L77" i="26"/>
  <c r="K77" i="26"/>
  <c r="J77" i="26"/>
  <c r="I77" i="26"/>
  <c r="H77" i="26"/>
  <c r="G77" i="26"/>
  <c r="F77" i="26"/>
  <c r="E77" i="26"/>
  <c r="D77" i="26"/>
  <c r="C77" i="26"/>
  <c r="O70" i="26"/>
  <c r="N70" i="26"/>
  <c r="M70" i="26"/>
  <c r="L70" i="26"/>
  <c r="K70" i="26"/>
  <c r="J70" i="26"/>
  <c r="I70" i="26"/>
  <c r="H70" i="26"/>
  <c r="G70" i="26"/>
  <c r="F70" i="26"/>
  <c r="E70" i="26"/>
  <c r="D70" i="26"/>
  <c r="C70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C40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O29" i="26"/>
  <c r="N29" i="26"/>
  <c r="M29" i="26"/>
  <c r="L29" i="26"/>
  <c r="K29" i="26"/>
  <c r="J29" i="26"/>
  <c r="I29" i="26"/>
  <c r="I41" i="26" s="1"/>
  <c r="H29" i="26"/>
  <c r="G29" i="26"/>
  <c r="F29" i="26"/>
  <c r="E29" i="26"/>
  <c r="D29" i="26"/>
  <c r="C29" i="26"/>
  <c r="D61" i="26" l="1"/>
  <c r="L61" i="26"/>
  <c r="E84" i="26"/>
  <c r="I84" i="26"/>
  <c r="F105" i="26"/>
  <c r="J235" i="26"/>
  <c r="J105" i="26"/>
  <c r="N105" i="26"/>
  <c r="H147" i="26"/>
  <c r="L147" i="26"/>
  <c r="J192" i="26"/>
  <c r="D235" i="26"/>
  <c r="H235" i="26"/>
  <c r="L235" i="26"/>
  <c r="L192" i="26"/>
  <c r="N192" i="26"/>
  <c r="H192" i="26"/>
  <c r="F235" i="26"/>
  <c r="D192" i="26"/>
  <c r="F192" i="26"/>
  <c r="D147" i="26"/>
  <c r="F147" i="26"/>
  <c r="E126" i="26"/>
  <c r="D105" i="26"/>
  <c r="F61" i="26"/>
  <c r="N61" i="26"/>
  <c r="H61" i="26"/>
  <c r="J61" i="26"/>
  <c r="N235" i="26"/>
  <c r="D41" i="26"/>
  <c r="F41" i="26"/>
  <c r="H41" i="26"/>
  <c r="J41" i="26"/>
  <c r="L41" i="26"/>
  <c r="N41" i="26"/>
  <c r="I61" i="26"/>
  <c r="D84" i="26"/>
  <c r="F84" i="26"/>
  <c r="H84" i="26"/>
  <c r="J84" i="26"/>
  <c r="L84" i="26"/>
  <c r="N84" i="26"/>
  <c r="E105" i="26"/>
  <c r="I105" i="26"/>
  <c r="M105" i="26"/>
  <c r="D126" i="26"/>
  <c r="F126" i="26"/>
  <c r="H126" i="26"/>
  <c r="J126" i="26"/>
  <c r="L126" i="26"/>
  <c r="N126" i="26"/>
  <c r="E147" i="26"/>
  <c r="D169" i="26"/>
  <c r="F169" i="26"/>
  <c r="H169" i="26"/>
  <c r="J169" i="26"/>
  <c r="L169" i="26"/>
  <c r="N169" i="26"/>
  <c r="D214" i="26"/>
  <c r="F214" i="26"/>
  <c r="H214" i="26"/>
  <c r="J214" i="26"/>
  <c r="L214" i="26"/>
  <c r="N214" i="26"/>
  <c r="C61" i="26"/>
  <c r="E61" i="26"/>
  <c r="G61" i="26"/>
  <c r="K61" i="26"/>
  <c r="M61" i="26"/>
  <c r="O61" i="26"/>
  <c r="C105" i="26"/>
  <c r="G105" i="26"/>
  <c r="K105" i="26"/>
  <c r="O105" i="26"/>
  <c r="C147" i="26"/>
  <c r="G147" i="26"/>
  <c r="I147" i="26"/>
  <c r="K147" i="26"/>
  <c r="M147" i="26"/>
  <c r="O147" i="26"/>
  <c r="C41" i="26"/>
  <c r="E41" i="26"/>
  <c r="G41" i="26"/>
  <c r="K41" i="26"/>
  <c r="M41" i="26"/>
  <c r="O41" i="26"/>
  <c r="C84" i="26"/>
  <c r="G84" i="26"/>
  <c r="K84" i="26"/>
  <c r="M84" i="26"/>
  <c r="O84" i="26"/>
  <c r="C126" i="26"/>
  <c r="G126" i="26"/>
  <c r="K126" i="26"/>
  <c r="O126" i="26"/>
  <c r="C192" i="26"/>
  <c r="E192" i="26"/>
  <c r="G192" i="26"/>
  <c r="I192" i="26"/>
  <c r="K192" i="26"/>
  <c r="M192" i="26"/>
  <c r="O192" i="26"/>
  <c r="C169" i="26"/>
  <c r="E169" i="26"/>
  <c r="G169" i="26"/>
  <c r="I169" i="26"/>
  <c r="K169" i="26"/>
  <c r="M169" i="26"/>
  <c r="O169" i="26"/>
  <c r="C214" i="26"/>
  <c r="E214" i="26"/>
  <c r="G214" i="26"/>
  <c r="I214" i="26"/>
  <c r="K214" i="26"/>
  <c r="M214" i="26"/>
  <c r="O214" i="26"/>
  <c r="C235" i="26"/>
  <c r="E235" i="26"/>
  <c r="G235" i="26"/>
  <c r="I235" i="26"/>
  <c r="K235" i="26"/>
  <c r="M235" i="26"/>
  <c r="O235" i="26"/>
</calcChain>
</file>

<file path=xl/sharedStrings.xml><?xml version="1.0" encoding="utf-8"?>
<sst xmlns="http://schemas.openxmlformats.org/spreadsheetml/2006/main" count="485" uniqueCount="155">
  <si>
    <t>СОГЛАСОВАНО:</t>
  </si>
  <si>
    <t xml:space="preserve">(наименование общеобразовательного </t>
  </si>
  <si>
    <t xml:space="preserve"> (наименование учреждения)</t>
  </si>
  <si>
    <t>учреждения)</t>
  </si>
  <si>
    <t>(Ф.И.О.  руководителя учреждения)</t>
  </si>
  <si>
    <t>«____»___________202_</t>
  </si>
  <si>
    <t>Выход, г</t>
  </si>
  <si>
    <t>Белки, г</t>
  </si>
  <si>
    <t>Жиры, г</t>
  </si>
  <si>
    <t>Углеводы.г</t>
  </si>
  <si>
    <t>Эн. Цен, ккал.</t>
  </si>
  <si>
    <t>Витамины</t>
  </si>
  <si>
    <t>Минеральные вещества</t>
  </si>
  <si>
    <t>B1</t>
  </si>
  <si>
    <t>C</t>
  </si>
  <si>
    <t>А</t>
  </si>
  <si>
    <t>Е</t>
  </si>
  <si>
    <t>Са</t>
  </si>
  <si>
    <t>P</t>
  </si>
  <si>
    <t>Mg</t>
  </si>
  <si>
    <t>Fe</t>
  </si>
  <si>
    <t>Наименование блюда</t>
  </si>
  <si>
    <t>День 2 вторник</t>
  </si>
  <si>
    <t>№ сб. рец.</t>
  </si>
  <si>
    <t>День 3 среда</t>
  </si>
  <si>
    <t>День 4 четверг</t>
  </si>
  <si>
    <t>День 5 пятница</t>
  </si>
  <si>
    <t>2 неделя</t>
  </si>
  <si>
    <t>День 6 понедельник</t>
  </si>
  <si>
    <t>День 7 вторник</t>
  </si>
  <si>
    <t>День 8 среда</t>
  </si>
  <si>
    <t>День 9 четверг</t>
  </si>
  <si>
    <t>День 10 пятница</t>
  </si>
  <si>
    <t>При составлении меню была использована литература:</t>
  </si>
  <si>
    <t>1. Санитарно – эпидемиологические правила и нормы СанПиН 2.3/2.4.3590-20 «Санитарно – эпидемиологические требования к организации общественного питания населения».</t>
  </si>
  <si>
    <t>2. Сборник технических нормативов – Сборник рецептур на продукцию для обучающихся во всех образовательных учреждениях / Под ред. М.П. Могильного и В.А. Тутельяна. – М.: ДеЛи плюс, 2017. – 544 стр.</t>
  </si>
  <si>
    <t>Примечания: *</t>
  </si>
  <si>
    <t>Фрукты в ассортименте* в ассортименте подаются в зависимости от сезона: яблоко, мандарин, груша, банан.</t>
  </si>
  <si>
    <t>При приготовлении блюд используется йодированная соль.</t>
  </si>
  <si>
    <t>Салат из белокочанной капусты</t>
  </si>
  <si>
    <t>Рассольник ленинградский со сметаной (250/10)</t>
  </si>
  <si>
    <t>Компот из смеси с/фруктов</t>
  </si>
  <si>
    <t xml:space="preserve">Хлеб ржано-пшеничный </t>
  </si>
  <si>
    <t>Борщ с капустой и картофелем со сметаной (250/10)</t>
  </si>
  <si>
    <t>Компот из изюма</t>
  </si>
  <si>
    <t>Котлеты рубленые из бройлер-цыплят с соусом (60/30)</t>
  </si>
  <si>
    <t>Напиток апельсиновый</t>
  </si>
  <si>
    <t>290/331</t>
  </si>
  <si>
    <t>Птица, тушенная в соусе (60/30)</t>
  </si>
  <si>
    <t>Суп картофельный с крупой (рисовый)</t>
  </si>
  <si>
    <t>278/331</t>
  </si>
  <si>
    <t>3. Сборникрецептур на продукцию для питания детей в дошкольных образрвательных организациях, , М. П. Могильный, В. А. Тутельян- М.: Дели Плюс,  2016, 640 стр.</t>
  </si>
  <si>
    <t>Суп картофельный с горохом</t>
  </si>
  <si>
    <t>Суп картофельный с макаронными изделиями</t>
  </si>
  <si>
    <t>288/330</t>
  </si>
  <si>
    <t>Птица отварная с соусом (60/30)</t>
  </si>
  <si>
    <t>Рагу из овощей</t>
  </si>
  <si>
    <t>Напиток из плодов шиповника</t>
  </si>
  <si>
    <t>5. Таблицы химического состава и калорийности российских продуктов питания: Скурихин И.М., Тутельян В.А.</t>
  </si>
  <si>
    <t>6. Методические рекомендации МР 2.4.0179-20  «Рекомендации по организации питания обучающихся общеобразовательных организаций».</t>
  </si>
  <si>
    <t>Щи из свежей капусты с картофелем со сметаной 250/10</t>
  </si>
  <si>
    <t>4. Сборник рецептур блюд и типовых меню для организации питания детей школьного возраста, М.; 2021, 289 с; подготовлен Федеральная служба по надзору в сфере защиты прав потребителей и
благополучия человека (А.Ю. Попова, И.В. Брагина, И.Г. Шевкун. )</t>
  </si>
  <si>
    <t>Тефтели (1 вариант) 60/30 (свин.)</t>
  </si>
  <si>
    <t>Сезон: осень-зима</t>
  </si>
  <si>
    <t>Батон йодированный</t>
  </si>
  <si>
    <t>375/377</t>
  </si>
  <si>
    <t>Чай с лимоном (200/15/7)</t>
  </si>
  <si>
    <t>Йогурт порционный м.д.ж. 2,5%</t>
  </si>
  <si>
    <t>Кофейный напиток с молоком</t>
  </si>
  <si>
    <t>Какао с молоком</t>
  </si>
  <si>
    <t>Сыр порциями</t>
  </si>
  <si>
    <t>Итого завтрак:</t>
  </si>
  <si>
    <t>Итого обед:</t>
  </si>
  <si>
    <t>Всего за день:</t>
  </si>
  <si>
    <t>Каша молочная вязкая из риса</t>
  </si>
  <si>
    <t>Яйца вареные</t>
  </si>
  <si>
    <t>Каша молочная вязкая из 
пшенной крупы</t>
  </si>
  <si>
    <r>
      <t>210/
54-20</t>
    </r>
    <r>
      <rPr>
        <vertAlign val="subscript"/>
        <sz val="9"/>
        <color theme="1"/>
        <rFont val="Calibri"/>
        <family val="2"/>
      </rPr>
      <t>3</t>
    </r>
    <r>
      <rPr>
        <sz val="9"/>
        <color theme="1"/>
        <rFont val="Calibri"/>
        <family val="2"/>
      </rPr>
      <t>-2020</t>
    </r>
  </si>
  <si>
    <t>304/71</t>
  </si>
  <si>
    <t>Чай с сахаром  (200/15)</t>
  </si>
  <si>
    <t>Чай с сахаром (200/15)</t>
  </si>
  <si>
    <t>312/71</t>
  </si>
  <si>
    <t>312/45</t>
  </si>
  <si>
    <t>Итого полдник:</t>
  </si>
  <si>
    <t>Кефир</t>
  </si>
  <si>
    <t>Ряженка</t>
  </si>
  <si>
    <t>Плоды  свежие (по сезону)</t>
  </si>
  <si>
    <t>Биточки с соусом (свинина) (60/30)</t>
  </si>
  <si>
    <t>Котлета с соусом (свинина) (60/30)</t>
  </si>
  <si>
    <t xml:space="preserve">Суп картофельный с макаронными изделиями </t>
  </si>
  <si>
    <t>302/71</t>
  </si>
  <si>
    <t>259/71</t>
  </si>
  <si>
    <t>Рыба, тушенная в томате с овощами (50/50)</t>
  </si>
  <si>
    <t>Щи из свежей капусты с картоф. со сметаной (250/10)</t>
  </si>
  <si>
    <t>Пудинг из творога
(запеченный) с йогуртом 50/30</t>
  </si>
  <si>
    <t>Запеканка из творога с 
йогуртом (50/30)</t>
  </si>
  <si>
    <t>Омлет натуральный 
с зеленым горошком (53/30)</t>
  </si>
  <si>
    <t>Макароны отварные
 с сыром (100/5/20)</t>
  </si>
  <si>
    <t>Бутерброд с маслом сливочн.
(18/5)</t>
  </si>
  <si>
    <t>Каша молочная вязкая из
 овс.хл. "Геркулес" с м/сл 150/5</t>
  </si>
  <si>
    <t>Бутерброд с повидлом (18/5/10)</t>
  </si>
  <si>
    <t>Бутерброд с маслом сливочн. 
(18/5)</t>
  </si>
  <si>
    <t>Каша рассытчатая гречневая/овощи натуральные свежие (помидоры) (120/30)</t>
  </si>
  <si>
    <t>Пюре картофельное/овощи натуральные свежие (огурцы) 150/30</t>
  </si>
  <si>
    <r>
      <t>309/54-20</t>
    </r>
    <r>
      <rPr>
        <vertAlign val="subscript"/>
        <sz val="10"/>
        <color theme="1"/>
        <rFont val="Calibri"/>
        <family val="2"/>
        <charset val="204"/>
      </rPr>
      <t>3</t>
    </r>
    <r>
      <rPr>
        <sz val="10"/>
        <color theme="1"/>
        <rFont val="Calibri"/>
        <family val="2"/>
        <charset val="204"/>
      </rPr>
      <t>-2020</t>
    </r>
  </si>
  <si>
    <t>Макаронные изделия отварные/горошек зеленый консервированный (120/30)</t>
  </si>
  <si>
    <r>
      <t>309/54-21</t>
    </r>
    <r>
      <rPr>
        <vertAlign val="subscript"/>
        <sz val="10"/>
        <color theme="1"/>
        <rFont val="Calibri"/>
        <family val="2"/>
        <charset val="204"/>
      </rPr>
      <t>3</t>
    </r>
    <r>
      <rPr>
        <sz val="10"/>
        <color theme="1"/>
        <rFont val="Calibri"/>
        <family val="2"/>
        <charset val="204"/>
      </rPr>
      <t>-2020</t>
    </r>
  </si>
  <si>
    <t>Макаронные изделия отварные/кукуруза сахарная (120/30)</t>
  </si>
  <si>
    <t>Пюре картофельное/салат из белокочанной капусты  (120/30)</t>
  </si>
  <si>
    <t>Рис отварной/овощи натуральные свежие (помидоры)
(120/30)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</si>
  <si>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</si>
  <si>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Жаркое по-домашнему (свинина)/овощи натуральные свежие )огурцы) 175/35</t>
  </si>
  <si>
    <t>Компот из свежих (замороженных) ягод</t>
  </si>
  <si>
    <t>Кисель из ягод свежих
/замороженных</t>
  </si>
  <si>
    <t>Кондитерское изделие 
промышленного 
производства (печенье)</t>
  </si>
  <si>
    <t>Оладьи с повидлом (100/15)</t>
  </si>
  <si>
    <t>Компот из свежих яблок</t>
  </si>
  <si>
    <t>Завтрак:</t>
  </si>
  <si>
    <t>Обед:</t>
  </si>
  <si>
    <t>Полдник:</t>
  </si>
  <si>
    <t>ТТК</t>
  </si>
  <si>
    <t>Мучное кулинарное изделие</t>
  </si>
  <si>
    <t>Кондитерское изделие 
промышленного 
производства (пряники)</t>
  </si>
  <si>
    <t>Простокваша</t>
  </si>
  <si>
    <t>№_______от "______"____________2024</t>
  </si>
  <si>
    <t>Меню приготавливаемых блюд двухнедельное (завтраки, обеды и полдники) для питания</t>
  </si>
  <si>
    <t>318/331</t>
  </si>
  <si>
    <t>Филе птицы, тушенное в соусе 45/45</t>
  </si>
  <si>
    <t>349/ссж</t>
  </si>
  <si>
    <t>348/ссж</t>
  </si>
  <si>
    <t>291/ссж</t>
  </si>
  <si>
    <t>388/ссж</t>
  </si>
  <si>
    <t>342/ссж</t>
  </si>
  <si>
    <t>393/ссж</t>
  </si>
  <si>
    <t>268/331
/ссж</t>
  </si>
  <si>
    <t>382/ссж</t>
  </si>
  <si>
    <t>375/377
/ссж</t>
  </si>
  <si>
    <t>379/ссж</t>
  </si>
  <si>
    <t>375/376
/ссж</t>
  </si>
  <si>
    <t>295/332
/ссж</t>
  </si>
  <si>
    <t xml:space="preserve"> в период с 1 октября  по 1 марта овощи свежие заменяются на овощи соленые</t>
  </si>
  <si>
    <t>в период с 1 марта овощи урожая прошлого используются только после термической обработки</t>
  </si>
  <si>
    <t>Приложение № 2.3. к Контракту</t>
  </si>
  <si>
    <t>302/59</t>
  </si>
  <si>
    <t>Каша рассытчатая гречневая/салат из моркови с яблоками (120/30)</t>
  </si>
  <si>
    <t xml:space="preserve"> обучающихся по образовательным программам начального общего образования с ограниченными возможностями здоровья и детей- инвалидов,</t>
  </si>
  <si>
    <t>ООО "НПК"Спецпитание"</t>
  </si>
  <si>
    <t>Шадрин Д.В.</t>
  </si>
  <si>
    <t>«30 » августа 2024</t>
  </si>
  <si>
    <t>ИСПОЛНИТЕЛЬ:</t>
  </si>
  <si>
    <t>ООО "Блиц"</t>
  </si>
  <si>
    <t>Макароны отварные с сыром (100/5/20)</t>
  </si>
  <si>
    <t>Бутерброд с джемом/повидлом (18/5/10)</t>
  </si>
  <si>
    <t>1  неделя День 1 понедельник</t>
  </si>
  <si>
    <t>посещающих группы продленного дня (возрастная категория: 7 - 11 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</si>
</sst>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charset val="204"/>
    </font>
    <font>
      <vertAlign val="subscript"/>
      <sz val="10"/>
      <color theme="1"/>
      <name val="Calibri"/>
      <family val="2"/>
      <charset val="204"/>
    </font>
    <font>
      <b/>
      <sz val="10"/>
      <color theme="1"/>
      <name val="Calibri"/>
      <family val="2"/>
    </font>
    <font>
      <sz val="9"/>
      <color theme="1"/>
      <name val="Calibri"/>
      <family val="2"/>
    </font>
    <font>
      <vertAlign val="subscript"/>
      <sz val="9"/>
      <color theme="1"/>
      <name val="Calibri"/>
      <family val="2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2" fillId="0" borderId="0" xfId="0" applyFont="1" applyAlignment="1">
      <alignment horizontal="left" vertical="center"/>
    </xf>
    <xf numFmtId="0" fontId="1" fillId="0" borderId="0" xfId="0" applyFont="1" applyFill="1" applyBorder="1"/>
    <xf numFmtId="0" fontId="2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0" fillId="0" borderId="2" xfId="0" applyBorder="1"/>
    <xf numFmtId="2" fontId="5" fillId="0" borderId="2" xfId="0" applyNumberFormat="1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2" xfId="0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/>
    <xf numFmtId="164" fontId="4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2" fontId="10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" fontId="14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4" fontId="13" fillId="0" borderId="2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0" fontId="13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2" fontId="13" fillId="2" borderId="4" xfId="0" applyNumberFormat="1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" fontId="14" fillId="0" borderId="8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 wrapText="1"/>
    </xf>
    <xf numFmtId="0" fontId="16" fillId="2" borderId="2" xfId="0" applyFont="1" applyFill="1" applyBorder="1" applyAlignment="1">
      <alignment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2" fontId="10" fillId="2" borderId="2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2" fontId="9" fillId="0" borderId="2" xfId="0" applyNumberFormat="1" applyFont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top"/>
    </xf>
    <xf numFmtId="2" fontId="7" fillId="0" borderId="2" xfId="0" applyNumberFormat="1" applyFont="1" applyFill="1" applyBorder="1" applyAlignment="1">
      <alignment horizontal="center" vertical="top"/>
    </xf>
    <xf numFmtId="164" fontId="7" fillId="0" borderId="2" xfId="0" applyNumberFormat="1" applyFont="1" applyFill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7" fillId="0" borderId="2" xfId="0" applyFont="1" applyFill="1" applyBorder="1" applyAlignment="1">
      <alignment horizontal="centerContinuous"/>
    </xf>
    <xf numFmtId="0" fontId="18" fillId="0" borderId="0" xfId="0" applyFont="1" applyFill="1" applyBorder="1" applyAlignment="1">
      <alignment horizontal="centerContinuous"/>
    </xf>
    <xf numFmtId="1" fontId="7" fillId="0" borderId="2" xfId="0" applyNumberFormat="1" applyFont="1" applyBorder="1" applyAlignment="1">
      <alignment horizontal="center" vertical="top"/>
    </xf>
    <xf numFmtId="2" fontId="7" fillId="0" borderId="2" xfId="0" applyNumberFormat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2" fontId="4" fillId="0" borderId="2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2" fontId="7" fillId="0" borderId="2" xfId="0" applyNumberFormat="1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7" fillId="0" borderId="2" xfId="0" applyFont="1" applyFill="1" applyBorder="1" applyAlignment="1">
      <alignment horizontal="centerContinuous" vertical="top"/>
    </xf>
    <xf numFmtId="0" fontId="4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vertical="top" wrapText="1"/>
    </xf>
    <xf numFmtId="1" fontId="7" fillId="2" borderId="2" xfId="0" applyNumberFormat="1" applyFont="1" applyFill="1" applyBorder="1" applyAlignment="1">
      <alignment horizontal="center" vertical="top" wrapText="1"/>
    </xf>
    <xf numFmtId="2" fontId="7" fillId="2" borderId="2" xfId="0" applyNumberFormat="1" applyFont="1" applyFill="1" applyBorder="1" applyAlignment="1">
      <alignment horizontal="center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vertical="center"/>
    </xf>
    <xf numFmtId="2" fontId="0" fillId="0" borderId="2" xfId="0" applyNumberFormat="1" applyBorder="1" applyAlignment="1">
      <alignment horizontal="center" vertical="top"/>
    </xf>
    <xf numFmtId="164" fontId="0" fillId="0" borderId="2" xfId="0" applyNumberFormat="1" applyBorder="1" applyAlignment="1">
      <alignment horizontal="center" vertical="top"/>
    </xf>
    <xf numFmtId="0" fontId="7" fillId="0" borderId="2" xfId="0" applyFont="1" applyFill="1" applyBorder="1" applyAlignment="1">
      <alignment vertical="top" wrapText="1"/>
    </xf>
    <xf numFmtId="2" fontId="9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/>
    </xf>
    <xf numFmtId="0" fontId="19" fillId="0" borderId="2" xfId="0" applyFont="1" applyFill="1" applyBorder="1" applyAlignment="1">
      <alignment horizontal="center" vertical="top" wrapText="1"/>
    </xf>
    <xf numFmtId="164" fontId="4" fillId="0" borderId="9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" fontId="5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164" fontId="4" fillId="0" borderId="2" xfId="0" applyNumberFormat="1" applyFont="1" applyFill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2" fontId="13" fillId="0" borderId="2" xfId="0" applyNumberFormat="1" applyFont="1" applyBorder="1" applyAlignment="1">
      <alignment horizontal="center" vertical="top"/>
    </xf>
    <xf numFmtId="164" fontId="13" fillId="0" borderId="2" xfId="0" applyNumberFormat="1" applyFont="1" applyBorder="1" applyAlignment="1">
      <alignment horizontal="center" vertical="top"/>
    </xf>
    <xf numFmtId="0" fontId="1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vertical="top"/>
    </xf>
    <xf numFmtId="0" fontId="13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2" fontId="7" fillId="0" borderId="2" xfId="0" applyNumberFormat="1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top"/>
    </xf>
    <xf numFmtId="2" fontId="7" fillId="0" borderId="0" xfId="0" applyNumberFormat="1" applyFont="1" applyBorder="1" applyAlignment="1">
      <alignment horizontal="center" vertical="top"/>
    </xf>
    <xf numFmtId="164" fontId="7" fillId="0" borderId="0" xfId="0" applyNumberFormat="1" applyFont="1" applyBorder="1" applyAlignment="1">
      <alignment horizontal="center" vertical="top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Fill="1" applyBorder="1"/>
    <xf numFmtId="0" fontId="23" fillId="0" borderId="0" xfId="0" applyFont="1"/>
    <xf numFmtId="0" fontId="2" fillId="0" borderId="10" xfId="0" applyFont="1" applyBorder="1" applyAlignment="1">
      <alignment horizontal="left" vertical="center"/>
    </xf>
    <xf numFmtId="0" fontId="1" fillId="0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8"/>
  <sheetViews>
    <sheetView tabSelected="1" view="pageBreakPreview" topLeftCell="A202" zoomScale="60" zoomScaleNormal="100" workbookViewId="0">
      <selection activeCell="A37" sqref="A37:O37"/>
    </sheetView>
  </sheetViews>
  <sheetFormatPr defaultRowHeight="15" x14ac:dyDescent="0.25"/>
  <cols>
    <col min="1" max="1" width="12.7109375" customWidth="1"/>
    <col min="2" max="2" width="45.7109375" customWidth="1"/>
    <col min="3" max="3" width="10.42578125" customWidth="1"/>
    <col min="4" max="6" width="9.28515625" bestFit="1" customWidth="1"/>
    <col min="7" max="7" width="9.42578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62" t="s">
        <v>142</v>
      </c>
      <c r="L1" s="162"/>
      <c r="M1" s="162"/>
      <c r="N1" s="16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63" t="s">
        <v>124</v>
      </c>
      <c r="L2" s="163"/>
      <c r="M2" s="163"/>
      <c r="N2" s="163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 t="s">
        <v>0</v>
      </c>
      <c r="C4" s="1"/>
      <c r="D4" s="1"/>
      <c r="E4" s="1"/>
      <c r="F4" s="1"/>
      <c r="G4" s="1"/>
      <c r="H4" s="1"/>
      <c r="I4" s="1"/>
      <c r="J4" s="1"/>
      <c r="K4" s="193" t="s">
        <v>146</v>
      </c>
      <c r="L4" s="193"/>
      <c r="M4" s="193"/>
      <c r="N4" s="193"/>
    </row>
    <row r="5" spans="1:14" x14ac:dyDescent="0.25">
      <c r="A5" s="1"/>
      <c r="B5" s="2"/>
      <c r="C5" s="2"/>
      <c r="D5" s="1"/>
      <c r="E5" s="1"/>
      <c r="F5" s="1"/>
      <c r="G5" s="1"/>
      <c r="H5" s="1"/>
      <c r="I5" s="1"/>
      <c r="J5" s="1"/>
      <c r="K5" s="3" t="s">
        <v>2</v>
      </c>
      <c r="L5" s="1"/>
      <c r="M5" s="1"/>
      <c r="N5" s="1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4"/>
      <c r="L6" s="4"/>
      <c r="M6" s="4"/>
      <c r="N6" s="4"/>
    </row>
    <row r="7" spans="1:14" ht="15.75" x14ac:dyDescent="0.25">
      <c r="A7" s="1"/>
      <c r="B7" s="2"/>
      <c r="C7" s="2"/>
      <c r="D7" s="1"/>
      <c r="E7" s="1"/>
      <c r="F7" s="1"/>
      <c r="G7" s="1"/>
      <c r="H7" s="1"/>
      <c r="I7" s="1"/>
      <c r="J7" s="1"/>
      <c r="K7" s="193" t="s">
        <v>147</v>
      </c>
      <c r="L7" s="193"/>
      <c r="M7" s="193"/>
      <c r="N7" s="2"/>
    </row>
    <row r="8" spans="1:14" x14ac:dyDescent="0.25">
      <c r="A8" s="1"/>
      <c r="B8" s="3" t="s">
        <v>1</v>
      </c>
      <c r="C8" s="1"/>
      <c r="D8" s="1"/>
      <c r="E8" s="1"/>
      <c r="F8" s="1"/>
      <c r="G8" s="1"/>
      <c r="H8" s="1"/>
      <c r="I8" s="1"/>
      <c r="J8" s="1"/>
      <c r="K8" s="3" t="s">
        <v>4</v>
      </c>
      <c r="L8" s="1"/>
      <c r="M8" s="1"/>
      <c r="N8" s="1"/>
    </row>
    <row r="9" spans="1:14" x14ac:dyDescent="0.25">
      <c r="A9" s="1"/>
      <c r="B9" s="3" t="s">
        <v>3</v>
      </c>
      <c r="C9" s="1"/>
      <c r="D9" s="1"/>
      <c r="E9" s="1"/>
      <c r="F9" s="1"/>
      <c r="G9" s="1"/>
      <c r="H9" s="1"/>
      <c r="I9" s="1"/>
      <c r="J9" s="1"/>
      <c r="K9" s="3" t="s">
        <v>148</v>
      </c>
      <c r="L9" s="1"/>
      <c r="M9" s="1"/>
      <c r="N9" s="1"/>
    </row>
    <row r="10" spans="1:14" x14ac:dyDescent="0.25">
      <c r="A10" s="1"/>
      <c r="B10" s="5"/>
      <c r="C10" s="2"/>
      <c r="D10" s="1"/>
      <c r="E10" s="1"/>
      <c r="F10" s="1"/>
      <c r="G10" s="1"/>
      <c r="H10" s="1"/>
      <c r="I10" s="1"/>
      <c r="J10" s="1"/>
    </row>
    <row r="11" spans="1:14" x14ac:dyDescent="0.25">
      <c r="A11" s="1"/>
      <c r="B11" s="3" t="s">
        <v>4</v>
      </c>
      <c r="C11" s="1"/>
      <c r="D11" s="1"/>
      <c r="E11" s="1"/>
      <c r="F11" s="1"/>
      <c r="G11" s="1"/>
      <c r="H11" s="1"/>
      <c r="I11" s="1"/>
      <c r="J11" s="1"/>
      <c r="K11" s="194" t="s">
        <v>149</v>
      </c>
      <c r="L11" s="194"/>
      <c r="M11" s="194"/>
    </row>
    <row r="12" spans="1:14" ht="15.75" x14ac:dyDescent="0.25">
      <c r="A12" s="1"/>
      <c r="B12" s="3" t="s">
        <v>5</v>
      </c>
      <c r="C12" s="1"/>
      <c r="D12" s="1"/>
      <c r="E12" s="1"/>
      <c r="F12" s="1"/>
      <c r="G12" s="1"/>
      <c r="H12" s="1"/>
      <c r="I12" s="1"/>
      <c r="J12" s="1"/>
      <c r="K12" s="193" t="s">
        <v>150</v>
      </c>
      <c r="L12" s="2"/>
      <c r="M12" s="2"/>
      <c r="N12" s="2"/>
    </row>
    <row r="13" spans="1:14" x14ac:dyDescent="0.25">
      <c r="K13" s="3" t="s">
        <v>2</v>
      </c>
      <c r="L13" s="1"/>
      <c r="M13" s="1"/>
      <c r="N13" s="1"/>
    </row>
    <row r="14" spans="1:14" x14ac:dyDescent="0.25">
      <c r="K14" s="4"/>
      <c r="L14" s="4"/>
      <c r="M14" s="4"/>
      <c r="N14" s="4"/>
    </row>
    <row r="15" spans="1:14" x14ac:dyDescent="0.25">
      <c r="K15" s="195" t="s">
        <v>4</v>
      </c>
      <c r="L15" s="196"/>
      <c r="M15" s="196"/>
      <c r="N15" s="196"/>
    </row>
    <row r="16" spans="1:14" x14ac:dyDescent="0.25">
      <c r="K16" s="3" t="s">
        <v>148</v>
      </c>
      <c r="L16" s="1"/>
      <c r="M16" s="1"/>
      <c r="N16" s="1"/>
    </row>
    <row r="18" spans="1:18" ht="15.75" x14ac:dyDescent="0.25">
      <c r="A18" s="164" t="s">
        <v>125</v>
      </c>
      <c r="B18" s="164"/>
      <c r="C18" s="164"/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04"/>
      <c r="Q18" s="104"/>
      <c r="R18" s="104"/>
    </row>
    <row r="19" spans="1:18" ht="15.75" x14ac:dyDescent="0.25">
      <c r="A19" s="165" t="s">
        <v>145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</row>
    <row r="20" spans="1:18" ht="15.75" x14ac:dyDescent="0.25">
      <c r="A20" s="166" t="s">
        <v>154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</row>
    <row r="21" spans="1:18" x14ac:dyDescent="0.25">
      <c r="A21" s="161" t="s">
        <v>63</v>
      </c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</row>
    <row r="22" spans="1:18" x14ac:dyDescent="0.25">
      <c r="A22" s="160" t="s">
        <v>153</v>
      </c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</row>
    <row r="23" spans="1:18" x14ac:dyDescent="0.25">
      <c r="A23" s="167" t="s">
        <v>117</v>
      </c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</row>
    <row r="24" spans="1:18" x14ac:dyDescent="0.25">
      <c r="A24" s="168" t="s">
        <v>23</v>
      </c>
      <c r="B24" s="169" t="s">
        <v>21</v>
      </c>
      <c r="C24" s="168" t="s">
        <v>6</v>
      </c>
      <c r="D24" s="168" t="s">
        <v>7</v>
      </c>
      <c r="E24" s="168" t="s">
        <v>8</v>
      </c>
      <c r="F24" s="168" t="s">
        <v>9</v>
      </c>
      <c r="G24" s="168" t="s">
        <v>10</v>
      </c>
      <c r="H24" s="168" t="s">
        <v>11</v>
      </c>
      <c r="I24" s="168"/>
      <c r="J24" s="168"/>
      <c r="K24" s="168"/>
      <c r="L24" s="168" t="s">
        <v>12</v>
      </c>
      <c r="M24" s="168"/>
      <c r="N24" s="168"/>
      <c r="O24" s="168"/>
    </row>
    <row r="25" spans="1:18" x14ac:dyDescent="0.25">
      <c r="A25" s="168"/>
      <c r="B25" s="169"/>
      <c r="C25" s="168"/>
      <c r="D25" s="168"/>
      <c r="E25" s="168"/>
      <c r="F25" s="168"/>
      <c r="G25" s="168"/>
      <c r="H25" s="149" t="s">
        <v>13</v>
      </c>
      <c r="I25" s="149" t="s">
        <v>14</v>
      </c>
      <c r="J25" s="149" t="s">
        <v>15</v>
      </c>
      <c r="K25" s="149" t="s">
        <v>16</v>
      </c>
      <c r="L25" s="149" t="s">
        <v>17</v>
      </c>
      <c r="M25" s="149" t="s">
        <v>18</v>
      </c>
      <c r="N25" s="149" t="s">
        <v>19</v>
      </c>
      <c r="O25" s="149" t="s">
        <v>20</v>
      </c>
    </row>
    <row r="26" spans="1:18" ht="16.5" customHeight="1" x14ac:dyDescent="0.25">
      <c r="A26" s="87">
        <v>204</v>
      </c>
      <c r="B26" s="91" t="s">
        <v>151</v>
      </c>
      <c r="C26" s="87">
        <v>125</v>
      </c>
      <c r="D26" s="89">
        <v>8.48</v>
      </c>
      <c r="E26" s="87">
        <v>11.4</v>
      </c>
      <c r="F26" s="87">
        <v>21.35</v>
      </c>
      <c r="G26" s="87">
        <v>222.2</v>
      </c>
      <c r="H26" s="90">
        <v>0.05</v>
      </c>
      <c r="I26" s="90">
        <v>0.14000000000000001</v>
      </c>
      <c r="J26" s="87">
        <v>0.08</v>
      </c>
      <c r="K26" s="87">
        <v>0.67800000000000005</v>
      </c>
      <c r="L26" s="87">
        <v>184.98</v>
      </c>
      <c r="M26" s="87">
        <v>126.9</v>
      </c>
      <c r="N26" s="87">
        <v>12.7</v>
      </c>
      <c r="O26" s="87">
        <v>0.77400000000000002</v>
      </c>
    </row>
    <row r="27" spans="1:18" x14ac:dyDescent="0.25">
      <c r="A27" s="87" t="s">
        <v>135</v>
      </c>
      <c r="B27" s="88" t="s">
        <v>69</v>
      </c>
      <c r="C27" s="87">
        <v>200</v>
      </c>
      <c r="D27" s="87">
        <v>4.08</v>
      </c>
      <c r="E27" s="87">
        <v>3.54</v>
      </c>
      <c r="F27" s="87">
        <v>17.579999999999998</v>
      </c>
      <c r="G27" s="87">
        <v>118.6</v>
      </c>
      <c r="H27" s="87">
        <v>5.6000000000000001E-2</v>
      </c>
      <c r="I27" s="87">
        <v>1.5880000000000001</v>
      </c>
      <c r="J27" s="87">
        <v>2.4E-2</v>
      </c>
      <c r="K27" s="90">
        <v>0</v>
      </c>
      <c r="L27" s="90">
        <v>152.22</v>
      </c>
      <c r="M27" s="90">
        <v>124.56</v>
      </c>
      <c r="N27" s="90">
        <v>21.34</v>
      </c>
      <c r="O27" s="87">
        <v>0.47799999999999998</v>
      </c>
    </row>
    <row r="28" spans="1:18" x14ac:dyDescent="0.25">
      <c r="A28" s="87">
        <v>2</v>
      </c>
      <c r="B28" s="91" t="s">
        <v>152</v>
      </c>
      <c r="C28" s="87">
        <v>33</v>
      </c>
      <c r="D28" s="89">
        <v>1.44</v>
      </c>
      <c r="E28" s="87">
        <v>2.3199999999999998</v>
      </c>
      <c r="F28" s="87">
        <v>15.4</v>
      </c>
      <c r="G28" s="87">
        <v>88.6</v>
      </c>
      <c r="H28" s="90">
        <v>2.4E-2</v>
      </c>
      <c r="I28" s="90">
        <v>0.05</v>
      </c>
      <c r="J28" s="90">
        <v>1.2E-2</v>
      </c>
      <c r="K28" s="90">
        <v>0.23400000000000001</v>
      </c>
      <c r="L28" s="90">
        <v>5.72</v>
      </c>
      <c r="M28" s="90">
        <v>13.5</v>
      </c>
      <c r="N28" s="90">
        <v>3.22</v>
      </c>
      <c r="O28" s="90">
        <v>0.33600000000000002</v>
      </c>
    </row>
    <row r="29" spans="1:18" x14ac:dyDescent="0.25">
      <c r="A29" s="73"/>
      <c r="B29" s="76" t="s">
        <v>71</v>
      </c>
      <c r="C29" s="87">
        <f t="shared" ref="C29:O29" si="0">SUM(C26:C28)</f>
        <v>358</v>
      </c>
      <c r="D29" s="87">
        <f t="shared" si="0"/>
        <v>14</v>
      </c>
      <c r="E29" s="87">
        <f t="shared" si="0"/>
        <v>17.260000000000002</v>
      </c>
      <c r="F29" s="87">
        <f t="shared" si="0"/>
        <v>54.33</v>
      </c>
      <c r="G29" s="87">
        <f t="shared" si="0"/>
        <v>429.4</v>
      </c>
      <c r="H29" s="87">
        <f t="shared" si="0"/>
        <v>0.13</v>
      </c>
      <c r="I29" s="87">
        <f t="shared" si="0"/>
        <v>1.7780000000000002</v>
      </c>
      <c r="J29" s="87">
        <f t="shared" si="0"/>
        <v>0.11600000000000001</v>
      </c>
      <c r="K29" s="90">
        <f t="shared" si="0"/>
        <v>0.91200000000000003</v>
      </c>
      <c r="L29" s="90">
        <f t="shared" si="0"/>
        <v>342.92</v>
      </c>
      <c r="M29" s="90">
        <f t="shared" si="0"/>
        <v>264.96000000000004</v>
      </c>
      <c r="N29" s="90">
        <f t="shared" si="0"/>
        <v>37.26</v>
      </c>
      <c r="O29" s="87">
        <f t="shared" si="0"/>
        <v>1.5880000000000001</v>
      </c>
    </row>
    <row r="30" spans="1:18" x14ac:dyDescent="0.25">
      <c r="A30" s="173" t="s">
        <v>118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</row>
    <row r="31" spans="1:18" ht="17.25" customHeight="1" x14ac:dyDescent="0.25">
      <c r="A31" s="152">
        <v>45</v>
      </c>
      <c r="B31" s="65" t="s">
        <v>39</v>
      </c>
      <c r="C31" s="22">
        <v>60</v>
      </c>
      <c r="D31" s="14">
        <v>0.79</v>
      </c>
      <c r="E31" s="14">
        <v>1.95</v>
      </c>
      <c r="F31" s="14">
        <v>3.88</v>
      </c>
      <c r="G31" s="14">
        <v>36.24</v>
      </c>
      <c r="H31" s="26">
        <v>0.01</v>
      </c>
      <c r="I31" s="26">
        <v>10.26</v>
      </c>
      <c r="J31" s="26">
        <v>0</v>
      </c>
      <c r="K31" s="26">
        <v>5.03</v>
      </c>
      <c r="L31" s="26">
        <v>14.98</v>
      </c>
      <c r="M31" s="26">
        <v>16.98</v>
      </c>
      <c r="N31" s="26">
        <v>9.0500000000000007</v>
      </c>
      <c r="O31" s="26">
        <v>0.28000000000000003</v>
      </c>
    </row>
    <row r="32" spans="1:18" ht="18.75" customHeight="1" x14ac:dyDescent="0.25">
      <c r="A32" s="66">
        <v>96</v>
      </c>
      <c r="B32" s="65" t="s">
        <v>40</v>
      </c>
      <c r="C32" s="67">
        <v>260</v>
      </c>
      <c r="D32" s="68">
        <v>2.2799999999999998</v>
      </c>
      <c r="E32" s="68">
        <v>6.59</v>
      </c>
      <c r="F32" s="68">
        <v>12.34</v>
      </c>
      <c r="G32" s="68">
        <v>123.45</v>
      </c>
      <c r="H32" s="26">
        <v>9.2999999999999999E-2</v>
      </c>
      <c r="I32" s="26">
        <v>8.42</v>
      </c>
      <c r="J32" s="26">
        <v>0.01</v>
      </c>
      <c r="K32" s="26">
        <v>2.3530000000000002</v>
      </c>
      <c r="L32" s="26">
        <v>37.950000000000003</v>
      </c>
      <c r="M32" s="26">
        <v>62.83</v>
      </c>
      <c r="N32" s="26">
        <v>25.08</v>
      </c>
      <c r="O32" s="26">
        <v>0.95</v>
      </c>
    </row>
    <row r="33" spans="1:15" ht="12" customHeight="1" x14ac:dyDescent="0.25">
      <c r="A33" s="98" t="s">
        <v>130</v>
      </c>
      <c r="B33" s="99" t="s">
        <v>110</v>
      </c>
      <c r="C33" s="100">
        <v>150</v>
      </c>
      <c r="D33" s="101">
        <v>13.91</v>
      </c>
      <c r="E33" s="101">
        <v>8.0500000000000007</v>
      </c>
      <c r="F33" s="101">
        <v>27.34</v>
      </c>
      <c r="G33" s="101">
        <v>237</v>
      </c>
      <c r="H33" s="102">
        <v>0.11</v>
      </c>
      <c r="I33" s="102">
        <v>4.5199999999999996</v>
      </c>
      <c r="J33" s="102">
        <v>3.9E-2</v>
      </c>
      <c r="K33" s="102">
        <v>0.56000000000000005</v>
      </c>
      <c r="L33" s="102">
        <v>34.76</v>
      </c>
      <c r="M33" s="102">
        <v>149.1</v>
      </c>
      <c r="N33" s="102">
        <v>40.450000000000003</v>
      </c>
      <c r="O33" s="102">
        <v>39</v>
      </c>
    </row>
    <row r="34" spans="1:15" ht="12" customHeight="1" x14ac:dyDescent="0.25">
      <c r="A34" s="152" t="s">
        <v>128</v>
      </c>
      <c r="B34" s="23" t="s">
        <v>41</v>
      </c>
      <c r="C34" s="22">
        <v>200</v>
      </c>
      <c r="D34" s="14">
        <v>0.66</v>
      </c>
      <c r="E34" s="14">
        <v>0.09</v>
      </c>
      <c r="F34" s="14">
        <v>32.01</v>
      </c>
      <c r="G34" s="14">
        <v>132.80000000000001</v>
      </c>
      <c r="H34" s="26">
        <v>0.02</v>
      </c>
      <c r="I34" s="26">
        <v>0.73</v>
      </c>
      <c r="J34" s="26">
        <v>0</v>
      </c>
      <c r="K34" s="26">
        <v>0.51</v>
      </c>
      <c r="L34" s="26">
        <v>32.479999999999997</v>
      </c>
      <c r="M34" s="26">
        <v>23.44</v>
      </c>
      <c r="N34" s="26">
        <v>17.46</v>
      </c>
      <c r="O34" s="26">
        <v>0.7</v>
      </c>
    </row>
    <row r="35" spans="1:15" ht="12" customHeight="1" x14ac:dyDescent="0.25">
      <c r="A35" s="131"/>
      <c r="B35" s="42" t="s">
        <v>42</v>
      </c>
      <c r="C35" s="32">
        <v>40</v>
      </c>
      <c r="D35" s="110">
        <v>4.8</v>
      </c>
      <c r="E35" s="110">
        <v>0.52</v>
      </c>
      <c r="F35" s="110">
        <v>22.2</v>
      </c>
      <c r="G35" s="110">
        <v>103</v>
      </c>
      <c r="H35" s="72">
        <v>6.3E-2</v>
      </c>
      <c r="I35" s="72">
        <v>0</v>
      </c>
      <c r="J35" s="72">
        <v>0</v>
      </c>
      <c r="K35" s="72">
        <v>0</v>
      </c>
      <c r="L35" s="72">
        <v>10.92</v>
      </c>
      <c r="M35" s="72">
        <v>34.86</v>
      </c>
      <c r="N35" s="72">
        <v>14.7</v>
      </c>
      <c r="O35" s="72">
        <v>0.67</v>
      </c>
    </row>
    <row r="36" spans="1:15" x14ac:dyDescent="0.25">
      <c r="A36" s="24"/>
      <c r="B36" s="152" t="s">
        <v>72</v>
      </c>
      <c r="C36" s="20">
        <f t="shared" ref="C36:O36" si="1">SUM(C31:C35)</f>
        <v>710</v>
      </c>
      <c r="D36" s="14">
        <f t="shared" si="1"/>
        <v>22.44</v>
      </c>
      <c r="E36" s="14">
        <f t="shared" si="1"/>
        <v>17.2</v>
      </c>
      <c r="F36" s="14">
        <f t="shared" si="1"/>
        <v>97.77</v>
      </c>
      <c r="G36" s="14">
        <f t="shared" si="1"/>
        <v>632.49</v>
      </c>
      <c r="H36" s="26">
        <f t="shared" si="1"/>
        <v>0.29599999999999999</v>
      </c>
      <c r="I36" s="26">
        <f t="shared" si="1"/>
        <v>23.93</v>
      </c>
      <c r="J36" s="26">
        <f t="shared" si="1"/>
        <v>4.9000000000000002E-2</v>
      </c>
      <c r="K36" s="26">
        <f t="shared" si="1"/>
        <v>8.4530000000000012</v>
      </c>
      <c r="L36" s="26">
        <f t="shared" si="1"/>
        <v>131.08999999999997</v>
      </c>
      <c r="M36" s="26">
        <f t="shared" si="1"/>
        <v>287.20999999999998</v>
      </c>
      <c r="N36" s="26">
        <f t="shared" si="1"/>
        <v>106.74</v>
      </c>
      <c r="O36" s="26">
        <f t="shared" si="1"/>
        <v>41.6</v>
      </c>
    </row>
    <row r="37" spans="1:15" x14ac:dyDescent="0.25">
      <c r="A37" s="171" t="s">
        <v>119</v>
      </c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2"/>
    </row>
    <row r="38" spans="1:15" x14ac:dyDescent="0.25">
      <c r="A38" s="118" t="s">
        <v>120</v>
      </c>
      <c r="B38" s="119" t="s">
        <v>121</v>
      </c>
      <c r="C38" s="87">
        <v>75</v>
      </c>
      <c r="D38" s="89">
        <v>4.46</v>
      </c>
      <c r="E38" s="87">
        <v>2.98</v>
      </c>
      <c r="F38" s="87">
        <v>44.12</v>
      </c>
      <c r="G38" s="87">
        <v>222</v>
      </c>
      <c r="H38" s="90">
        <v>0.08</v>
      </c>
      <c r="I38" s="90">
        <v>0.08</v>
      </c>
      <c r="J38" s="90">
        <v>0.18</v>
      </c>
      <c r="K38" s="90">
        <v>0.86</v>
      </c>
      <c r="L38" s="90">
        <v>15.6</v>
      </c>
      <c r="M38" s="90">
        <v>42.8</v>
      </c>
      <c r="N38" s="90">
        <v>17.399999999999999</v>
      </c>
      <c r="O38" s="90">
        <v>1.08</v>
      </c>
    </row>
    <row r="39" spans="1:15" ht="25.5" x14ac:dyDescent="0.25">
      <c r="A39" s="152" t="s">
        <v>136</v>
      </c>
      <c r="B39" s="147" t="s">
        <v>79</v>
      </c>
      <c r="C39" s="151">
        <v>215</v>
      </c>
      <c r="D39" s="14">
        <v>7.0000000000000007E-2</v>
      </c>
      <c r="E39" s="14">
        <v>0.02</v>
      </c>
      <c r="F39" s="14">
        <v>15</v>
      </c>
      <c r="G39" s="14">
        <v>60</v>
      </c>
      <c r="H39" s="26">
        <v>0</v>
      </c>
      <c r="I39" s="26">
        <v>0.03</v>
      </c>
      <c r="J39" s="26">
        <v>0</v>
      </c>
      <c r="K39" s="26">
        <v>0</v>
      </c>
      <c r="L39" s="26">
        <v>11.1</v>
      </c>
      <c r="M39" s="26">
        <v>2.8</v>
      </c>
      <c r="N39" s="26">
        <v>1.4</v>
      </c>
      <c r="O39" s="26">
        <v>0.28000000000000003</v>
      </c>
    </row>
    <row r="40" spans="1:15" x14ac:dyDescent="0.25">
      <c r="A40" s="24"/>
      <c r="B40" s="152" t="s">
        <v>83</v>
      </c>
      <c r="C40" s="20">
        <f t="shared" ref="C40:O40" si="2">SUM(C38:C39)</f>
        <v>290</v>
      </c>
      <c r="D40" s="108">
        <f t="shared" si="2"/>
        <v>4.53</v>
      </c>
      <c r="E40" s="108">
        <f t="shared" si="2"/>
        <v>3</v>
      </c>
      <c r="F40" s="108">
        <f t="shared" si="2"/>
        <v>59.12</v>
      </c>
      <c r="G40" s="108">
        <f t="shared" si="2"/>
        <v>282</v>
      </c>
      <c r="H40" s="109">
        <f t="shared" si="2"/>
        <v>0.08</v>
      </c>
      <c r="I40" s="109">
        <f t="shared" si="2"/>
        <v>0.11</v>
      </c>
      <c r="J40" s="109">
        <f t="shared" si="2"/>
        <v>0.18</v>
      </c>
      <c r="K40" s="109">
        <f t="shared" si="2"/>
        <v>0.86</v>
      </c>
      <c r="L40" s="109">
        <f t="shared" si="2"/>
        <v>26.7</v>
      </c>
      <c r="M40" s="109">
        <f t="shared" si="2"/>
        <v>45.599999999999994</v>
      </c>
      <c r="N40" s="109">
        <f t="shared" si="2"/>
        <v>18.799999999999997</v>
      </c>
      <c r="O40" s="109">
        <f t="shared" si="2"/>
        <v>1.36</v>
      </c>
    </row>
    <row r="41" spans="1:15" x14ac:dyDescent="0.25">
      <c r="A41" s="24"/>
      <c r="B41" s="79" t="s">
        <v>73</v>
      </c>
      <c r="C41" s="20">
        <f t="shared" ref="C41:O41" si="3">C29+C36+C40</f>
        <v>1358</v>
      </c>
      <c r="D41" s="14">
        <f t="shared" si="3"/>
        <v>40.97</v>
      </c>
      <c r="E41" s="14">
        <f t="shared" si="3"/>
        <v>37.46</v>
      </c>
      <c r="F41" s="14">
        <f t="shared" si="3"/>
        <v>211.22</v>
      </c>
      <c r="G41" s="14">
        <f t="shared" si="3"/>
        <v>1343.8899999999999</v>
      </c>
      <c r="H41" s="26">
        <f t="shared" si="3"/>
        <v>0.50600000000000001</v>
      </c>
      <c r="I41" s="26">
        <f t="shared" si="3"/>
        <v>25.817999999999998</v>
      </c>
      <c r="J41" s="26">
        <f t="shared" si="3"/>
        <v>0.34499999999999997</v>
      </c>
      <c r="K41" s="26">
        <f t="shared" si="3"/>
        <v>10.225000000000001</v>
      </c>
      <c r="L41" s="26">
        <f t="shared" si="3"/>
        <v>500.71</v>
      </c>
      <c r="M41" s="26">
        <f t="shared" si="3"/>
        <v>597.7700000000001</v>
      </c>
      <c r="N41" s="26">
        <f t="shared" si="3"/>
        <v>162.80000000000001</v>
      </c>
      <c r="O41" s="26">
        <f t="shared" si="3"/>
        <v>44.548000000000002</v>
      </c>
    </row>
    <row r="42" spans="1:15" x14ac:dyDescent="0.25">
      <c r="A42" s="160" t="s">
        <v>22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</row>
    <row r="43" spans="1:15" x14ac:dyDescent="0.25">
      <c r="A43" s="174" t="s">
        <v>117</v>
      </c>
      <c r="B43" s="174"/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</row>
    <row r="44" spans="1:15" x14ac:dyDescent="0.25">
      <c r="A44" s="175" t="s">
        <v>23</v>
      </c>
      <c r="B44" s="169" t="s">
        <v>21</v>
      </c>
      <c r="C44" s="168" t="s">
        <v>6</v>
      </c>
      <c r="D44" s="168" t="s">
        <v>7</v>
      </c>
      <c r="E44" s="168" t="s">
        <v>8</v>
      </c>
      <c r="F44" s="168" t="s">
        <v>9</v>
      </c>
      <c r="G44" s="168" t="s">
        <v>10</v>
      </c>
      <c r="H44" s="168" t="s">
        <v>11</v>
      </c>
      <c r="I44" s="168"/>
      <c r="J44" s="168"/>
      <c r="K44" s="168"/>
      <c r="L44" s="168" t="s">
        <v>12</v>
      </c>
      <c r="M44" s="168"/>
      <c r="N44" s="168"/>
      <c r="O44" s="168"/>
    </row>
    <row r="45" spans="1:15" x14ac:dyDescent="0.25">
      <c r="A45" s="176"/>
      <c r="B45" s="169"/>
      <c r="C45" s="168"/>
      <c r="D45" s="168"/>
      <c r="E45" s="168"/>
      <c r="F45" s="168"/>
      <c r="G45" s="168"/>
      <c r="H45" s="149" t="s">
        <v>13</v>
      </c>
      <c r="I45" s="149" t="s">
        <v>14</v>
      </c>
      <c r="J45" s="149" t="s">
        <v>15</v>
      </c>
      <c r="K45" s="149" t="s">
        <v>16</v>
      </c>
      <c r="L45" s="149" t="s">
        <v>17</v>
      </c>
      <c r="M45" s="149" t="s">
        <v>18</v>
      </c>
      <c r="N45" s="149" t="s">
        <v>19</v>
      </c>
      <c r="O45" s="149" t="s">
        <v>20</v>
      </c>
    </row>
    <row r="46" spans="1:15" ht="25.5" x14ac:dyDescent="0.25">
      <c r="A46" s="87">
        <v>222</v>
      </c>
      <c r="B46" s="91" t="s">
        <v>94</v>
      </c>
      <c r="C46" s="87">
        <v>80</v>
      </c>
      <c r="D46" s="87">
        <v>9.1199999999999992</v>
      </c>
      <c r="E46" s="87">
        <v>6.35</v>
      </c>
      <c r="F46" s="87">
        <v>14.66</v>
      </c>
      <c r="G46" s="87">
        <v>152</v>
      </c>
      <c r="H46" s="90">
        <v>0.05</v>
      </c>
      <c r="I46" s="90">
        <v>0.28999999999999998</v>
      </c>
      <c r="J46" s="87">
        <v>3.9E-2</v>
      </c>
      <c r="K46" s="87">
        <v>0.27</v>
      </c>
      <c r="L46" s="87">
        <v>101.31</v>
      </c>
      <c r="M46" s="87">
        <v>124.07</v>
      </c>
      <c r="N46" s="87">
        <v>16.29</v>
      </c>
      <c r="O46" s="87">
        <v>0.56000000000000005</v>
      </c>
    </row>
    <row r="47" spans="1:15" x14ac:dyDescent="0.25">
      <c r="A47" s="152" t="s">
        <v>65</v>
      </c>
      <c r="B47" s="23" t="s">
        <v>66</v>
      </c>
      <c r="C47" s="22">
        <v>222</v>
      </c>
      <c r="D47" s="14">
        <v>0.13</v>
      </c>
      <c r="E47" s="14">
        <v>0.02</v>
      </c>
      <c r="F47" s="14">
        <v>15.2</v>
      </c>
      <c r="G47" s="14">
        <v>62</v>
      </c>
      <c r="H47" s="26">
        <v>0</v>
      </c>
      <c r="I47" s="26">
        <v>2.83</v>
      </c>
      <c r="J47" s="26">
        <v>0</v>
      </c>
      <c r="K47" s="26">
        <v>0.01</v>
      </c>
      <c r="L47" s="26">
        <v>14.2</v>
      </c>
      <c r="M47" s="26">
        <v>4.4000000000000004</v>
      </c>
      <c r="N47" s="26">
        <v>2.4</v>
      </c>
      <c r="O47" s="26">
        <v>0.36</v>
      </c>
    </row>
    <row r="48" spans="1:15" ht="25.5" x14ac:dyDescent="0.25">
      <c r="A48" s="87">
        <v>1</v>
      </c>
      <c r="B48" s="91" t="s">
        <v>98</v>
      </c>
      <c r="C48" s="87">
        <v>23</v>
      </c>
      <c r="D48" s="87">
        <v>1.44</v>
      </c>
      <c r="E48" s="87">
        <v>3.77</v>
      </c>
      <c r="F48" s="87">
        <v>8.9600000000000009</v>
      </c>
      <c r="G48" s="89">
        <v>75</v>
      </c>
      <c r="H48" s="90">
        <v>0.02</v>
      </c>
      <c r="I48" s="112">
        <v>0</v>
      </c>
      <c r="J48" s="90">
        <v>0.02</v>
      </c>
      <c r="K48" s="90">
        <v>0.253</v>
      </c>
      <c r="L48" s="89">
        <v>4.8</v>
      </c>
      <c r="M48" s="89">
        <v>13.2</v>
      </c>
      <c r="N48" s="90">
        <v>2.52</v>
      </c>
      <c r="O48" s="90">
        <v>0.20799999999999999</v>
      </c>
    </row>
    <row r="49" spans="1:15" x14ac:dyDescent="0.25">
      <c r="A49" s="87"/>
      <c r="B49" s="75" t="s">
        <v>71</v>
      </c>
      <c r="C49" s="64">
        <f t="shared" ref="C49:O49" si="4">SUM(C46:C48)</f>
        <v>325</v>
      </c>
      <c r="D49" s="64">
        <f t="shared" si="4"/>
        <v>10.69</v>
      </c>
      <c r="E49" s="64">
        <f t="shared" si="4"/>
        <v>10.139999999999999</v>
      </c>
      <c r="F49" s="64">
        <f t="shared" si="4"/>
        <v>38.82</v>
      </c>
      <c r="G49" s="64">
        <f t="shared" si="4"/>
        <v>289</v>
      </c>
      <c r="H49" s="64">
        <f t="shared" si="4"/>
        <v>7.0000000000000007E-2</v>
      </c>
      <c r="I49" s="64">
        <f t="shared" si="4"/>
        <v>3.12</v>
      </c>
      <c r="J49" s="64">
        <f t="shared" si="4"/>
        <v>5.8999999999999997E-2</v>
      </c>
      <c r="K49" s="64">
        <f t="shared" si="4"/>
        <v>0.53300000000000003</v>
      </c>
      <c r="L49" s="64">
        <f t="shared" si="4"/>
        <v>120.31</v>
      </c>
      <c r="M49" s="64">
        <f t="shared" si="4"/>
        <v>141.66999999999999</v>
      </c>
      <c r="N49" s="64">
        <f t="shared" si="4"/>
        <v>21.209999999999997</v>
      </c>
      <c r="O49" s="64">
        <f t="shared" si="4"/>
        <v>1.1280000000000001</v>
      </c>
    </row>
    <row r="50" spans="1:15" x14ac:dyDescent="0.25">
      <c r="A50" s="170" t="s">
        <v>118</v>
      </c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</row>
    <row r="51" spans="1:15" ht="25.5" x14ac:dyDescent="0.25">
      <c r="A51" s="8">
        <v>82</v>
      </c>
      <c r="B51" s="7" t="s">
        <v>43</v>
      </c>
      <c r="C51" s="18">
        <v>260</v>
      </c>
      <c r="D51" s="12">
        <v>2.06</v>
      </c>
      <c r="E51" s="12">
        <v>6.42</v>
      </c>
      <c r="F51" s="12">
        <v>11.29</v>
      </c>
      <c r="G51" s="12">
        <v>119.95</v>
      </c>
      <c r="H51" s="25">
        <v>5.2999999999999999E-2</v>
      </c>
      <c r="I51" s="25">
        <v>10.72</v>
      </c>
      <c r="J51" s="25">
        <v>0.01</v>
      </c>
      <c r="K51" s="25">
        <v>2.403</v>
      </c>
      <c r="L51" s="25">
        <v>58.53</v>
      </c>
      <c r="M51" s="25">
        <v>55.506</v>
      </c>
      <c r="N51" s="25">
        <v>27.03</v>
      </c>
      <c r="O51" s="25">
        <v>1.25</v>
      </c>
    </row>
    <row r="52" spans="1:15" ht="25.5" x14ac:dyDescent="0.25">
      <c r="A52" s="35" t="s">
        <v>50</v>
      </c>
      <c r="B52" s="38" t="s">
        <v>62</v>
      </c>
      <c r="C52" s="39">
        <v>90</v>
      </c>
      <c r="D52" s="40">
        <v>6.61</v>
      </c>
      <c r="E52" s="40">
        <v>15.11</v>
      </c>
      <c r="F52" s="40">
        <v>10.210000000000001</v>
      </c>
      <c r="G52" s="40">
        <v>206.98</v>
      </c>
      <c r="H52" s="41">
        <v>0.187</v>
      </c>
      <c r="I52" s="41">
        <v>0.65100000000000002</v>
      </c>
      <c r="J52" s="41">
        <v>0.01</v>
      </c>
      <c r="K52" s="41">
        <v>2.0019999999999998</v>
      </c>
      <c r="L52" s="41">
        <v>15.77</v>
      </c>
      <c r="M52" s="41">
        <v>79.59</v>
      </c>
      <c r="N52" s="41">
        <v>15.365</v>
      </c>
      <c r="O52" s="41">
        <v>0.8</v>
      </c>
    </row>
    <row r="53" spans="1:15" ht="38.25" x14ac:dyDescent="0.25">
      <c r="A53" s="6" t="s">
        <v>90</v>
      </c>
      <c r="B53" s="16" t="s">
        <v>102</v>
      </c>
      <c r="C53" s="22">
        <v>150</v>
      </c>
      <c r="D53" s="14">
        <v>7.21</v>
      </c>
      <c r="E53" s="14">
        <v>4.9000000000000004</v>
      </c>
      <c r="F53" s="14">
        <v>32.049999999999997</v>
      </c>
      <c r="G53" s="14">
        <v>201.6</v>
      </c>
      <c r="H53" s="26">
        <v>0.186</v>
      </c>
      <c r="I53" s="26">
        <v>5.25</v>
      </c>
      <c r="J53" s="26">
        <v>0</v>
      </c>
      <c r="K53" s="26">
        <v>0.69799999999999995</v>
      </c>
      <c r="L53" s="26">
        <v>16.056000000000001</v>
      </c>
      <c r="M53" s="26">
        <v>170.94</v>
      </c>
      <c r="N53" s="26">
        <v>116.64</v>
      </c>
      <c r="O53" s="26">
        <v>3.8380000000000001</v>
      </c>
    </row>
    <row r="54" spans="1:15" x14ac:dyDescent="0.25">
      <c r="A54" s="131">
        <v>342</v>
      </c>
      <c r="B54" s="42" t="s">
        <v>116</v>
      </c>
      <c r="C54" s="32">
        <v>200</v>
      </c>
      <c r="D54" s="33">
        <v>0.16</v>
      </c>
      <c r="E54" s="33">
        <v>0.16</v>
      </c>
      <c r="F54" s="33">
        <v>27.88</v>
      </c>
      <c r="G54" s="33">
        <v>114.6</v>
      </c>
      <c r="H54" s="34">
        <v>1.2E-2</v>
      </c>
      <c r="I54" s="34">
        <v>0.9</v>
      </c>
      <c r="J54" s="34">
        <v>0</v>
      </c>
      <c r="K54" s="34">
        <v>0.16</v>
      </c>
      <c r="L54" s="34">
        <v>14.18</v>
      </c>
      <c r="M54" s="34">
        <v>4.4000000000000004</v>
      </c>
      <c r="N54" s="34">
        <v>5.14</v>
      </c>
      <c r="O54" s="34">
        <v>0.95</v>
      </c>
    </row>
    <row r="55" spans="1:15" x14ac:dyDescent="0.25">
      <c r="A55" s="131"/>
      <c r="B55" s="42" t="s">
        <v>42</v>
      </c>
      <c r="C55" s="32">
        <v>40</v>
      </c>
      <c r="D55" s="110">
        <v>4.8</v>
      </c>
      <c r="E55" s="110">
        <v>0.52</v>
      </c>
      <c r="F55" s="110">
        <v>22.2</v>
      </c>
      <c r="G55" s="110">
        <v>103</v>
      </c>
      <c r="H55" s="43">
        <v>6.3E-2</v>
      </c>
      <c r="I55" s="43">
        <v>0</v>
      </c>
      <c r="J55" s="43">
        <v>0</v>
      </c>
      <c r="K55" s="43">
        <v>0</v>
      </c>
      <c r="L55" s="43">
        <v>10.92</v>
      </c>
      <c r="M55" s="43">
        <v>34.86</v>
      </c>
      <c r="N55" s="43">
        <v>14.7</v>
      </c>
      <c r="O55" s="43">
        <v>0.67</v>
      </c>
    </row>
    <row r="56" spans="1:15" x14ac:dyDescent="0.25">
      <c r="A56" s="24"/>
      <c r="B56" s="74" t="s">
        <v>72</v>
      </c>
      <c r="C56" s="20">
        <f t="shared" ref="C56:O56" si="5">SUM(C51:C55)</f>
        <v>740</v>
      </c>
      <c r="D56" s="14">
        <f t="shared" si="5"/>
        <v>20.84</v>
      </c>
      <c r="E56" s="14">
        <f t="shared" si="5"/>
        <v>27.11</v>
      </c>
      <c r="F56" s="14">
        <f t="shared" si="5"/>
        <v>103.63</v>
      </c>
      <c r="G56" s="14">
        <f t="shared" si="5"/>
        <v>746.13</v>
      </c>
      <c r="H56" s="26">
        <f t="shared" si="5"/>
        <v>0.501</v>
      </c>
      <c r="I56" s="26">
        <f t="shared" si="5"/>
        <v>17.521000000000001</v>
      </c>
      <c r="J56" s="26">
        <f t="shared" si="5"/>
        <v>0.02</v>
      </c>
      <c r="K56" s="26">
        <f t="shared" si="5"/>
        <v>5.2629999999999999</v>
      </c>
      <c r="L56" s="26">
        <f t="shared" si="5"/>
        <v>115.456</v>
      </c>
      <c r="M56" s="26">
        <f t="shared" si="5"/>
        <v>345.29599999999999</v>
      </c>
      <c r="N56" s="26">
        <f t="shared" si="5"/>
        <v>178.87499999999997</v>
      </c>
      <c r="O56" s="26">
        <f t="shared" si="5"/>
        <v>7.508</v>
      </c>
    </row>
    <row r="57" spans="1:15" x14ac:dyDescent="0.25">
      <c r="A57" s="171" t="s">
        <v>119</v>
      </c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2"/>
    </row>
    <row r="58" spans="1:15" x14ac:dyDescent="0.25">
      <c r="A58" s="87">
        <v>386</v>
      </c>
      <c r="B58" s="11" t="s">
        <v>85</v>
      </c>
      <c r="C58" s="95">
        <v>200</v>
      </c>
      <c r="D58" s="105">
        <v>5.8</v>
      </c>
      <c r="E58" s="105">
        <v>5</v>
      </c>
      <c r="F58" s="105">
        <v>8.4</v>
      </c>
      <c r="G58" s="105">
        <v>102</v>
      </c>
      <c r="H58" s="106">
        <v>0.04</v>
      </c>
      <c r="I58" s="106">
        <v>0.6</v>
      </c>
      <c r="J58" s="106">
        <v>0.04</v>
      </c>
      <c r="K58" s="106">
        <v>0</v>
      </c>
      <c r="L58" s="106">
        <v>248</v>
      </c>
      <c r="M58" s="106">
        <v>184</v>
      </c>
      <c r="N58" s="106">
        <v>28</v>
      </c>
      <c r="O58" s="106">
        <v>0.2</v>
      </c>
    </row>
    <row r="59" spans="1:15" ht="38.25" x14ac:dyDescent="0.25">
      <c r="A59" s="127"/>
      <c r="B59" s="128" t="s">
        <v>114</v>
      </c>
      <c r="C59" s="97">
        <v>45</v>
      </c>
      <c r="D59" s="129">
        <v>3.38</v>
      </c>
      <c r="E59" s="129">
        <v>4.3899999999999997</v>
      </c>
      <c r="F59" s="14">
        <v>33.53</v>
      </c>
      <c r="G59" s="14">
        <v>187.65</v>
      </c>
      <c r="H59" s="26">
        <v>3.3000000000000002E-2</v>
      </c>
      <c r="I59" s="26">
        <v>0</v>
      </c>
      <c r="J59" s="130">
        <v>3.0000000000000001E-3</v>
      </c>
      <c r="K59" s="130">
        <v>1.575</v>
      </c>
      <c r="L59" s="130">
        <v>13.05</v>
      </c>
      <c r="M59" s="130">
        <v>40.5</v>
      </c>
      <c r="N59" s="130">
        <v>9</v>
      </c>
      <c r="O59" s="130">
        <v>0.94499999999999995</v>
      </c>
    </row>
    <row r="60" spans="1:15" x14ac:dyDescent="0.25">
      <c r="A60" s="24"/>
      <c r="B60" s="74" t="s">
        <v>83</v>
      </c>
      <c r="C60" s="20">
        <f t="shared" ref="C60:O60" si="6">SUM(C58:C59)</f>
        <v>245</v>
      </c>
      <c r="D60" s="14">
        <f t="shared" si="6"/>
        <v>9.18</v>
      </c>
      <c r="E60" s="14">
        <f t="shared" si="6"/>
        <v>9.39</v>
      </c>
      <c r="F60" s="14">
        <f t="shared" si="6"/>
        <v>41.93</v>
      </c>
      <c r="G60" s="14">
        <f t="shared" si="6"/>
        <v>289.64999999999998</v>
      </c>
      <c r="H60" s="26">
        <f t="shared" si="6"/>
        <v>7.3000000000000009E-2</v>
      </c>
      <c r="I60" s="26">
        <f t="shared" si="6"/>
        <v>0.6</v>
      </c>
      <c r="J60" s="26">
        <f t="shared" si="6"/>
        <v>4.3000000000000003E-2</v>
      </c>
      <c r="K60" s="26">
        <f t="shared" si="6"/>
        <v>1.575</v>
      </c>
      <c r="L60" s="26">
        <f t="shared" si="6"/>
        <v>261.05</v>
      </c>
      <c r="M60" s="26">
        <f t="shared" si="6"/>
        <v>224.5</v>
      </c>
      <c r="N60" s="26">
        <f t="shared" si="6"/>
        <v>37</v>
      </c>
      <c r="O60" s="26">
        <f t="shared" si="6"/>
        <v>1.145</v>
      </c>
    </row>
    <row r="61" spans="1:15" x14ac:dyDescent="0.25">
      <c r="A61" s="24"/>
      <c r="B61" s="79" t="s">
        <v>73</v>
      </c>
      <c r="C61" s="84">
        <f t="shared" ref="C61:O61" si="7">C49+C56+C60</f>
        <v>1310</v>
      </c>
      <c r="D61" s="85">
        <f t="shared" si="7"/>
        <v>40.71</v>
      </c>
      <c r="E61" s="85">
        <f t="shared" si="7"/>
        <v>46.64</v>
      </c>
      <c r="F61" s="85">
        <f t="shared" si="7"/>
        <v>184.38</v>
      </c>
      <c r="G61" s="85">
        <f t="shared" si="7"/>
        <v>1324.7800000000002</v>
      </c>
      <c r="H61" s="86">
        <f t="shared" si="7"/>
        <v>0.64399999999999991</v>
      </c>
      <c r="I61" s="86">
        <f t="shared" si="7"/>
        <v>21.241000000000003</v>
      </c>
      <c r="J61" s="86">
        <f t="shared" si="7"/>
        <v>0.122</v>
      </c>
      <c r="K61" s="86">
        <f t="shared" si="7"/>
        <v>7.3710000000000004</v>
      </c>
      <c r="L61" s="86">
        <f t="shared" si="7"/>
        <v>496.81600000000003</v>
      </c>
      <c r="M61" s="86">
        <f t="shared" si="7"/>
        <v>711.46600000000001</v>
      </c>
      <c r="N61" s="86">
        <f t="shared" si="7"/>
        <v>237.08499999999998</v>
      </c>
      <c r="O61" s="86">
        <f t="shared" si="7"/>
        <v>9.7809999999999988</v>
      </c>
    </row>
    <row r="62" spans="1:15" x14ac:dyDescent="0.25">
      <c r="A62" s="160" t="s">
        <v>24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</row>
    <row r="63" spans="1:15" x14ac:dyDescent="0.25">
      <c r="A63" s="173" t="s">
        <v>117</v>
      </c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</row>
    <row r="64" spans="1:15" x14ac:dyDescent="0.25">
      <c r="A64" s="175" t="s">
        <v>23</v>
      </c>
      <c r="B64" s="169" t="s">
        <v>21</v>
      </c>
      <c r="C64" s="168" t="s">
        <v>6</v>
      </c>
      <c r="D64" s="168" t="s">
        <v>7</v>
      </c>
      <c r="E64" s="168" t="s">
        <v>8</v>
      </c>
      <c r="F64" s="168" t="s">
        <v>9</v>
      </c>
      <c r="G64" s="168" t="s">
        <v>10</v>
      </c>
      <c r="H64" s="168" t="s">
        <v>11</v>
      </c>
      <c r="I64" s="168"/>
      <c r="J64" s="168"/>
      <c r="K64" s="168"/>
      <c r="L64" s="168" t="s">
        <v>12</v>
      </c>
      <c r="M64" s="168"/>
      <c r="N64" s="168"/>
      <c r="O64" s="168"/>
    </row>
    <row r="65" spans="1:15" x14ac:dyDescent="0.25">
      <c r="A65" s="177"/>
      <c r="B65" s="178"/>
      <c r="C65" s="175"/>
      <c r="D65" s="175"/>
      <c r="E65" s="175"/>
      <c r="F65" s="175"/>
      <c r="G65" s="175"/>
      <c r="H65" s="150" t="s">
        <v>13</v>
      </c>
      <c r="I65" s="150" t="s">
        <v>14</v>
      </c>
      <c r="J65" s="150" t="s">
        <v>15</v>
      </c>
      <c r="K65" s="150" t="s">
        <v>16</v>
      </c>
      <c r="L65" s="150" t="s">
        <v>17</v>
      </c>
      <c r="M65" s="150" t="s">
        <v>18</v>
      </c>
      <c r="N65" s="150" t="s">
        <v>19</v>
      </c>
      <c r="O65" s="150" t="s">
        <v>20</v>
      </c>
    </row>
    <row r="66" spans="1:15" ht="25.5" x14ac:dyDescent="0.25">
      <c r="A66" s="73">
        <v>173</v>
      </c>
      <c r="B66" s="74" t="s">
        <v>99</v>
      </c>
      <c r="C66" s="73">
        <v>155</v>
      </c>
      <c r="D66" s="77">
        <v>5.87</v>
      </c>
      <c r="E66" s="77">
        <v>7.79</v>
      </c>
      <c r="F66" s="77">
        <v>26.64</v>
      </c>
      <c r="G66" s="77">
        <v>145.88</v>
      </c>
      <c r="H66" s="78">
        <v>0.128</v>
      </c>
      <c r="I66" s="78">
        <v>0.68</v>
      </c>
      <c r="J66" s="78">
        <v>3.1E-2</v>
      </c>
      <c r="K66" s="78">
        <v>0.41699999999999998</v>
      </c>
      <c r="L66" s="78">
        <v>105.48099999999999</v>
      </c>
      <c r="M66" s="78">
        <v>165.82</v>
      </c>
      <c r="N66" s="78">
        <v>50.164000000000001</v>
      </c>
      <c r="O66" s="78">
        <v>1.202</v>
      </c>
    </row>
    <row r="67" spans="1:15" x14ac:dyDescent="0.25">
      <c r="A67" s="75">
        <v>15</v>
      </c>
      <c r="B67" s="76" t="s">
        <v>70</v>
      </c>
      <c r="C67" s="73">
        <v>15</v>
      </c>
      <c r="D67" s="14">
        <v>3.48</v>
      </c>
      <c r="E67" s="14">
        <v>4.43</v>
      </c>
      <c r="F67" s="14">
        <v>0</v>
      </c>
      <c r="G67" s="14">
        <v>54</v>
      </c>
      <c r="H67" s="14">
        <v>5.0000000000000001E-3</v>
      </c>
      <c r="I67" s="14">
        <v>0.105</v>
      </c>
      <c r="J67" s="14">
        <v>3.9E-2</v>
      </c>
      <c r="K67" s="14">
        <v>7.4999999999999997E-2</v>
      </c>
      <c r="L67" s="14">
        <v>132</v>
      </c>
      <c r="M67" s="14">
        <v>75</v>
      </c>
      <c r="N67" s="14">
        <v>5.25</v>
      </c>
      <c r="O67" s="14">
        <v>0.15</v>
      </c>
    </row>
    <row r="68" spans="1:15" x14ac:dyDescent="0.25">
      <c r="A68" s="75"/>
      <c r="B68" s="76" t="s">
        <v>64</v>
      </c>
      <c r="C68" s="73">
        <v>18</v>
      </c>
      <c r="D68" s="69">
        <v>1.4</v>
      </c>
      <c r="E68" s="69">
        <v>0.5</v>
      </c>
      <c r="F68" s="69">
        <v>9.1</v>
      </c>
      <c r="G68" s="69">
        <v>47.3</v>
      </c>
      <c r="H68" s="70">
        <v>1.2999999999999999E-2</v>
      </c>
      <c r="I68" s="70">
        <v>0</v>
      </c>
      <c r="J68" s="70">
        <v>0</v>
      </c>
      <c r="K68" s="70">
        <v>0.2</v>
      </c>
      <c r="L68" s="70">
        <v>2.2799999999999998</v>
      </c>
      <c r="M68" s="70">
        <v>7.8</v>
      </c>
      <c r="N68" s="70">
        <v>1.56</v>
      </c>
      <c r="O68" s="70">
        <v>0.14399999999999999</v>
      </c>
    </row>
    <row r="69" spans="1:15" ht="25.5" x14ac:dyDescent="0.25">
      <c r="A69" s="152" t="s">
        <v>136</v>
      </c>
      <c r="B69" s="147" t="s">
        <v>79</v>
      </c>
      <c r="C69" s="151">
        <v>215</v>
      </c>
      <c r="D69" s="14">
        <v>7.0000000000000007E-2</v>
      </c>
      <c r="E69" s="14">
        <v>0.02</v>
      </c>
      <c r="F69" s="14">
        <v>15</v>
      </c>
      <c r="G69" s="14">
        <v>60</v>
      </c>
      <c r="H69" s="26">
        <v>0</v>
      </c>
      <c r="I69" s="26">
        <v>0.03</v>
      </c>
      <c r="J69" s="26">
        <v>0</v>
      </c>
      <c r="K69" s="26">
        <v>0</v>
      </c>
      <c r="L69" s="26">
        <v>11.1</v>
      </c>
      <c r="M69" s="26">
        <v>2.8</v>
      </c>
      <c r="N69" s="26">
        <v>1.4</v>
      </c>
      <c r="O69" s="26">
        <v>0.28000000000000003</v>
      </c>
    </row>
    <row r="70" spans="1:15" x14ac:dyDescent="0.25">
      <c r="A70" s="75"/>
      <c r="B70" s="76" t="s">
        <v>71</v>
      </c>
      <c r="C70" s="73">
        <f t="shared" ref="C70:O70" si="8">SUM(C66:C69)</f>
        <v>403</v>
      </c>
      <c r="D70" s="77">
        <f t="shared" si="8"/>
        <v>10.82</v>
      </c>
      <c r="E70" s="77">
        <f t="shared" si="8"/>
        <v>12.739999999999998</v>
      </c>
      <c r="F70" s="77">
        <f t="shared" si="8"/>
        <v>50.74</v>
      </c>
      <c r="G70" s="77">
        <f t="shared" si="8"/>
        <v>307.18</v>
      </c>
      <c r="H70" s="78">
        <f t="shared" si="8"/>
        <v>0.14600000000000002</v>
      </c>
      <c r="I70" s="78">
        <f t="shared" si="8"/>
        <v>0.81500000000000006</v>
      </c>
      <c r="J70" s="78">
        <f t="shared" si="8"/>
        <v>7.0000000000000007E-2</v>
      </c>
      <c r="K70" s="78">
        <f t="shared" si="8"/>
        <v>0.69199999999999995</v>
      </c>
      <c r="L70" s="78">
        <f t="shared" si="8"/>
        <v>250.86099999999999</v>
      </c>
      <c r="M70" s="78">
        <f t="shared" si="8"/>
        <v>251.42000000000002</v>
      </c>
      <c r="N70" s="78">
        <f t="shared" si="8"/>
        <v>58.374000000000002</v>
      </c>
      <c r="O70" s="78">
        <f t="shared" si="8"/>
        <v>1.7759999999999998</v>
      </c>
    </row>
    <row r="71" spans="1:15" x14ac:dyDescent="0.25">
      <c r="A71" s="182" t="s">
        <v>118</v>
      </c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</row>
    <row r="72" spans="1:15" ht="25.5" x14ac:dyDescent="0.25">
      <c r="A72" s="52">
        <v>103</v>
      </c>
      <c r="B72" s="50" t="s">
        <v>53</v>
      </c>
      <c r="C72" s="53">
        <v>250</v>
      </c>
      <c r="D72" s="54">
        <v>2.69</v>
      </c>
      <c r="E72" s="54">
        <v>2.84</v>
      </c>
      <c r="F72" s="54">
        <v>17.46</v>
      </c>
      <c r="G72" s="54">
        <v>118.25</v>
      </c>
      <c r="H72" s="51">
        <v>0.113</v>
      </c>
      <c r="I72" s="51">
        <v>8.25</v>
      </c>
      <c r="J72" s="51">
        <v>0</v>
      </c>
      <c r="K72" s="51">
        <v>1.425</v>
      </c>
      <c r="L72" s="51">
        <v>29.2</v>
      </c>
      <c r="M72" s="51">
        <v>67.575000000000003</v>
      </c>
      <c r="N72" s="51">
        <v>27.274999999999999</v>
      </c>
      <c r="O72" s="51">
        <v>1.125</v>
      </c>
    </row>
    <row r="73" spans="1:15" ht="25.5" x14ac:dyDescent="0.25">
      <c r="A73" s="45" t="s">
        <v>54</v>
      </c>
      <c r="B73" s="46" t="s">
        <v>55</v>
      </c>
      <c r="C73" s="47">
        <v>90</v>
      </c>
      <c r="D73" s="48">
        <v>14.47</v>
      </c>
      <c r="E73" s="48">
        <v>17.47</v>
      </c>
      <c r="F73" s="48">
        <v>2.0499999999999998</v>
      </c>
      <c r="G73" s="48">
        <v>223.56</v>
      </c>
      <c r="H73" s="49">
        <v>7.0999999999999994E-2</v>
      </c>
      <c r="I73" s="49">
        <v>2.83</v>
      </c>
      <c r="J73" s="49">
        <v>7.0999999999999994E-2</v>
      </c>
      <c r="K73" s="49">
        <v>0.57399999999999995</v>
      </c>
      <c r="L73" s="49">
        <v>38.049999999999997</v>
      </c>
      <c r="M73" s="49">
        <v>154.63999999999999</v>
      </c>
      <c r="N73" s="49">
        <v>4.6079999999999997</v>
      </c>
      <c r="O73" s="49">
        <v>1.62</v>
      </c>
    </row>
    <row r="74" spans="1:15" x14ac:dyDescent="0.25">
      <c r="A74" s="131">
        <v>143</v>
      </c>
      <c r="B74" s="42" t="s">
        <v>56</v>
      </c>
      <c r="C74" s="32">
        <v>150</v>
      </c>
      <c r="D74" s="33">
        <v>2.6</v>
      </c>
      <c r="E74" s="33">
        <v>11.05</v>
      </c>
      <c r="F74" s="33">
        <v>12.8</v>
      </c>
      <c r="G74" s="33">
        <v>163.5</v>
      </c>
      <c r="H74" s="34">
        <v>0.09</v>
      </c>
      <c r="I74" s="34">
        <v>18.765000000000001</v>
      </c>
      <c r="J74" s="34">
        <v>3.9E-2</v>
      </c>
      <c r="K74" s="34">
        <v>2.9329999999999998</v>
      </c>
      <c r="L74" s="34">
        <v>53.94</v>
      </c>
      <c r="M74" s="34">
        <v>65.25</v>
      </c>
      <c r="N74" s="34">
        <v>24.39</v>
      </c>
      <c r="O74" s="34">
        <v>0.88500000000000001</v>
      </c>
    </row>
    <row r="75" spans="1:15" x14ac:dyDescent="0.25">
      <c r="A75" s="131" t="s">
        <v>131</v>
      </c>
      <c r="B75" s="42" t="s">
        <v>57</v>
      </c>
      <c r="C75" s="32">
        <v>200</v>
      </c>
      <c r="D75" s="33">
        <v>0.68</v>
      </c>
      <c r="E75" s="33">
        <v>0.28000000000000003</v>
      </c>
      <c r="F75" s="33">
        <v>20.76</v>
      </c>
      <c r="G75" s="33">
        <v>88.2</v>
      </c>
      <c r="H75" s="34">
        <v>1.2E-2</v>
      </c>
      <c r="I75" s="34">
        <v>100</v>
      </c>
      <c r="J75" s="34">
        <v>0</v>
      </c>
      <c r="K75" s="34">
        <v>0.76</v>
      </c>
      <c r="L75" s="34">
        <v>21.34</v>
      </c>
      <c r="M75" s="34">
        <v>3.44</v>
      </c>
      <c r="N75" s="34">
        <v>3.44</v>
      </c>
      <c r="O75" s="34">
        <v>0.63400000000000001</v>
      </c>
    </row>
    <row r="76" spans="1:15" x14ac:dyDescent="0.25">
      <c r="A76" s="131"/>
      <c r="B76" s="42" t="s">
        <v>42</v>
      </c>
      <c r="C76" s="32">
        <v>40</v>
      </c>
      <c r="D76" s="110">
        <v>4.8</v>
      </c>
      <c r="E76" s="110">
        <v>0.52</v>
      </c>
      <c r="F76" s="110">
        <v>22.2</v>
      </c>
      <c r="G76" s="110">
        <v>103</v>
      </c>
      <c r="H76" s="43">
        <v>6.3E-2</v>
      </c>
      <c r="I76" s="43">
        <v>0</v>
      </c>
      <c r="J76" s="43">
        <v>0</v>
      </c>
      <c r="K76" s="43">
        <v>0</v>
      </c>
      <c r="L76" s="43">
        <v>10.92</v>
      </c>
      <c r="M76" s="43">
        <v>34.86</v>
      </c>
      <c r="N76" s="43">
        <v>14.7</v>
      </c>
      <c r="O76" s="43">
        <v>0.67</v>
      </c>
    </row>
    <row r="77" spans="1:15" x14ac:dyDescent="0.25">
      <c r="A77" s="24"/>
      <c r="B77" s="74" t="s">
        <v>72</v>
      </c>
      <c r="C77" s="20">
        <f t="shared" ref="C77:O77" si="9">SUM(C72:C76)</f>
        <v>730</v>
      </c>
      <c r="D77" s="14">
        <f t="shared" si="9"/>
        <v>25.240000000000002</v>
      </c>
      <c r="E77" s="14">
        <f t="shared" si="9"/>
        <v>32.160000000000004</v>
      </c>
      <c r="F77" s="14">
        <f t="shared" si="9"/>
        <v>75.27000000000001</v>
      </c>
      <c r="G77" s="14">
        <f t="shared" si="9"/>
        <v>696.51</v>
      </c>
      <c r="H77" s="26">
        <f t="shared" si="9"/>
        <v>0.34900000000000003</v>
      </c>
      <c r="I77" s="26">
        <f t="shared" si="9"/>
        <v>129.845</v>
      </c>
      <c r="J77" s="26">
        <f t="shared" si="9"/>
        <v>0.10999999999999999</v>
      </c>
      <c r="K77" s="26">
        <f t="shared" si="9"/>
        <v>5.6920000000000002</v>
      </c>
      <c r="L77" s="26">
        <f t="shared" si="9"/>
        <v>153.44999999999999</v>
      </c>
      <c r="M77" s="26">
        <f t="shared" si="9"/>
        <v>325.76499999999999</v>
      </c>
      <c r="N77" s="26">
        <f t="shared" si="9"/>
        <v>74.412999999999997</v>
      </c>
      <c r="O77" s="26">
        <f t="shared" si="9"/>
        <v>4.9340000000000002</v>
      </c>
    </row>
    <row r="78" spans="1:15" x14ac:dyDescent="0.25">
      <c r="A78" s="171" t="s">
        <v>119</v>
      </c>
      <c r="B78" s="170"/>
      <c r="C78" s="170"/>
      <c r="D78" s="170"/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2"/>
    </row>
    <row r="79" spans="1:15" x14ac:dyDescent="0.25">
      <c r="A79" s="118">
        <v>209</v>
      </c>
      <c r="B79" s="125" t="s">
        <v>75</v>
      </c>
      <c r="C79" s="118">
        <v>40</v>
      </c>
      <c r="D79" s="120">
        <v>5.08</v>
      </c>
      <c r="E79" s="120">
        <v>4.5999999999999996</v>
      </c>
      <c r="F79" s="120">
        <v>0.28000000000000003</v>
      </c>
      <c r="G79" s="120">
        <v>63</v>
      </c>
      <c r="H79" s="121">
        <v>0.03</v>
      </c>
      <c r="I79" s="121">
        <v>0</v>
      </c>
      <c r="J79" s="121">
        <v>0.1</v>
      </c>
      <c r="K79" s="121">
        <v>0.24</v>
      </c>
      <c r="L79" s="121">
        <v>22</v>
      </c>
      <c r="M79" s="121">
        <v>76.8</v>
      </c>
      <c r="N79" s="121">
        <v>4.8</v>
      </c>
      <c r="O79" s="121">
        <v>1</v>
      </c>
    </row>
    <row r="80" spans="1:15" x14ac:dyDescent="0.25">
      <c r="A80" s="126">
        <v>15</v>
      </c>
      <c r="B80" s="123" t="s">
        <v>70</v>
      </c>
      <c r="C80" s="122">
        <v>15</v>
      </c>
      <c r="D80" s="33">
        <v>3.48</v>
      </c>
      <c r="E80" s="33">
        <v>4.43</v>
      </c>
      <c r="F80" s="33">
        <v>0</v>
      </c>
      <c r="G80" s="33">
        <v>54</v>
      </c>
      <c r="H80" s="33">
        <v>5.0000000000000001E-3</v>
      </c>
      <c r="I80" s="33">
        <v>0.105</v>
      </c>
      <c r="J80" s="33">
        <v>3.9E-2</v>
      </c>
      <c r="K80" s="33">
        <v>7.4999999999999997E-2</v>
      </c>
      <c r="L80" s="33">
        <v>132</v>
      </c>
      <c r="M80" s="33">
        <v>75</v>
      </c>
      <c r="N80" s="33">
        <v>5.25</v>
      </c>
      <c r="O80" s="33">
        <v>0.15</v>
      </c>
    </row>
    <row r="81" spans="1:15" x14ac:dyDescent="0.25">
      <c r="A81" s="126"/>
      <c r="B81" s="123" t="s">
        <v>64</v>
      </c>
      <c r="C81" s="122">
        <v>30</v>
      </c>
      <c r="D81" s="40">
        <v>2.31</v>
      </c>
      <c r="E81" s="40">
        <v>0.54</v>
      </c>
      <c r="F81" s="40">
        <v>10.76</v>
      </c>
      <c r="G81" s="40">
        <v>55</v>
      </c>
      <c r="H81" s="41">
        <v>2.1999999999999999E-2</v>
      </c>
      <c r="I81" s="41">
        <v>0</v>
      </c>
      <c r="J81" s="41">
        <v>0</v>
      </c>
      <c r="K81" s="41">
        <v>0.34</v>
      </c>
      <c r="L81" s="41">
        <v>3.8</v>
      </c>
      <c r="M81" s="41">
        <v>13</v>
      </c>
      <c r="N81" s="41">
        <v>2.6</v>
      </c>
      <c r="O81" s="41">
        <v>0.24</v>
      </c>
    </row>
    <row r="82" spans="1:15" ht="25.5" x14ac:dyDescent="0.25">
      <c r="A82" s="131">
        <v>350</v>
      </c>
      <c r="B82" s="124" t="s">
        <v>113</v>
      </c>
      <c r="C82" s="122">
        <v>200</v>
      </c>
      <c r="D82" s="33">
        <v>0.13200000000000001</v>
      </c>
      <c r="E82" s="33">
        <v>4.8000000000000001E-2</v>
      </c>
      <c r="F82" s="33">
        <v>24.54</v>
      </c>
      <c r="G82" s="33">
        <v>117</v>
      </c>
      <c r="H82" s="34">
        <v>8.0000000000000002E-3</v>
      </c>
      <c r="I82" s="34">
        <v>2.16</v>
      </c>
      <c r="J82" s="34">
        <v>0</v>
      </c>
      <c r="K82" s="34">
        <v>7.1999999999999995E-2</v>
      </c>
      <c r="L82" s="34">
        <v>14.38</v>
      </c>
      <c r="M82" s="34">
        <v>8.34</v>
      </c>
      <c r="N82" s="34">
        <v>3.94</v>
      </c>
      <c r="O82" s="34">
        <v>6.6000000000000003E-2</v>
      </c>
    </row>
    <row r="83" spans="1:15" x14ac:dyDescent="0.25">
      <c r="A83" s="24"/>
      <c r="B83" s="74" t="s">
        <v>83</v>
      </c>
      <c r="C83" s="20">
        <f t="shared" ref="C83:O83" si="10">SUM(C79:C82)</f>
        <v>285</v>
      </c>
      <c r="D83" s="14">
        <f t="shared" si="10"/>
        <v>11.002000000000001</v>
      </c>
      <c r="E83" s="14">
        <f t="shared" si="10"/>
        <v>9.6180000000000003</v>
      </c>
      <c r="F83" s="14">
        <f t="shared" si="10"/>
        <v>35.58</v>
      </c>
      <c r="G83" s="14">
        <f t="shared" si="10"/>
        <v>289</v>
      </c>
      <c r="H83" s="26">
        <f t="shared" si="10"/>
        <v>6.5000000000000002E-2</v>
      </c>
      <c r="I83" s="26">
        <f t="shared" si="10"/>
        <v>2.2650000000000001</v>
      </c>
      <c r="J83" s="26">
        <f t="shared" si="10"/>
        <v>0.13900000000000001</v>
      </c>
      <c r="K83" s="26">
        <f t="shared" si="10"/>
        <v>0.72699999999999998</v>
      </c>
      <c r="L83" s="26">
        <f t="shared" si="10"/>
        <v>172.18</v>
      </c>
      <c r="M83" s="26">
        <f t="shared" si="10"/>
        <v>173.14000000000001</v>
      </c>
      <c r="N83" s="26">
        <f t="shared" si="10"/>
        <v>16.59</v>
      </c>
      <c r="O83" s="26">
        <f t="shared" si="10"/>
        <v>1.456</v>
      </c>
    </row>
    <row r="84" spans="1:15" x14ac:dyDescent="0.25">
      <c r="A84" s="24"/>
      <c r="B84" s="79" t="s">
        <v>73</v>
      </c>
      <c r="C84" s="84">
        <f t="shared" ref="C84:O84" si="11">C70+C77+C83</f>
        <v>1418</v>
      </c>
      <c r="D84" s="85">
        <f t="shared" si="11"/>
        <v>47.062000000000005</v>
      </c>
      <c r="E84" s="85">
        <f t="shared" si="11"/>
        <v>54.518000000000008</v>
      </c>
      <c r="F84" s="85">
        <f t="shared" si="11"/>
        <v>161.59000000000003</v>
      </c>
      <c r="G84" s="85">
        <f t="shared" si="11"/>
        <v>1292.69</v>
      </c>
      <c r="H84" s="86">
        <f t="shared" si="11"/>
        <v>0.56000000000000005</v>
      </c>
      <c r="I84" s="86">
        <f t="shared" si="11"/>
        <v>132.92499999999998</v>
      </c>
      <c r="J84" s="86">
        <f t="shared" si="11"/>
        <v>0.31900000000000001</v>
      </c>
      <c r="K84" s="86">
        <f t="shared" si="11"/>
        <v>7.1110000000000007</v>
      </c>
      <c r="L84" s="86">
        <f t="shared" si="11"/>
        <v>576.49099999999999</v>
      </c>
      <c r="M84" s="86">
        <f t="shared" si="11"/>
        <v>750.32499999999993</v>
      </c>
      <c r="N84" s="86">
        <f t="shared" si="11"/>
        <v>149.37700000000001</v>
      </c>
      <c r="O84" s="86">
        <f t="shared" si="11"/>
        <v>8.1660000000000004</v>
      </c>
    </row>
    <row r="85" spans="1:15" x14ac:dyDescent="0.25">
      <c r="A85" s="183" t="s">
        <v>25</v>
      </c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</row>
    <row r="86" spans="1:15" x14ac:dyDescent="0.25">
      <c r="A86" s="173" t="s">
        <v>117</v>
      </c>
      <c r="B86" s="173"/>
      <c r="C86" s="173"/>
      <c r="D86" s="173"/>
      <c r="E86" s="173"/>
      <c r="F86" s="173"/>
      <c r="G86" s="173"/>
      <c r="H86" s="173"/>
      <c r="I86" s="173"/>
      <c r="J86" s="173"/>
      <c r="K86" s="173"/>
      <c r="L86" s="173"/>
      <c r="M86" s="173"/>
      <c r="N86" s="173"/>
      <c r="O86" s="173"/>
    </row>
    <row r="87" spans="1:15" x14ac:dyDescent="0.25">
      <c r="A87" s="175" t="s">
        <v>23</v>
      </c>
      <c r="B87" s="178" t="s">
        <v>21</v>
      </c>
      <c r="C87" s="175" t="s">
        <v>6</v>
      </c>
      <c r="D87" s="175" t="s">
        <v>7</v>
      </c>
      <c r="E87" s="175" t="s">
        <v>8</v>
      </c>
      <c r="F87" s="175" t="s">
        <v>9</v>
      </c>
      <c r="G87" s="175" t="s">
        <v>10</v>
      </c>
      <c r="H87" s="179" t="s">
        <v>11</v>
      </c>
      <c r="I87" s="180"/>
      <c r="J87" s="180"/>
      <c r="K87" s="181"/>
      <c r="L87" s="179" t="s">
        <v>12</v>
      </c>
      <c r="M87" s="180"/>
      <c r="N87" s="180"/>
      <c r="O87" s="181"/>
    </row>
    <row r="88" spans="1:15" x14ac:dyDescent="0.25">
      <c r="A88" s="176"/>
      <c r="B88" s="184"/>
      <c r="C88" s="176"/>
      <c r="D88" s="176"/>
      <c r="E88" s="176"/>
      <c r="F88" s="176"/>
      <c r="G88" s="176"/>
      <c r="H88" s="149" t="s">
        <v>13</v>
      </c>
      <c r="I88" s="149" t="s">
        <v>14</v>
      </c>
      <c r="J88" s="149" t="s">
        <v>15</v>
      </c>
      <c r="K88" s="149" t="s">
        <v>16</v>
      </c>
      <c r="L88" s="149" t="s">
        <v>17</v>
      </c>
      <c r="M88" s="149" t="s">
        <v>18</v>
      </c>
      <c r="N88" s="149" t="s">
        <v>19</v>
      </c>
      <c r="O88" s="149" t="s">
        <v>20</v>
      </c>
    </row>
    <row r="89" spans="1:15" ht="25.5" x14ac:dyDescent="0.25">
      <c r="A89" s="87">
        <v>204</v>
      </c>
      <c r="B89" s="91" t="s">
        <v>97</v>
      </c>
      <c r="C89" s="87">
        <v>125</v>
      </c>
      <c r="D89" s="89">
        <v>8.48</v>
      </c>
      <c r="E89" s="87">
        <v>11.4</v>
      </c>
      <c r="F89" s="87">
        <v>21.35</v>
      </c>
      <c r="G89" s="87">
        <v>222.2</v>
      </c>
      <c r="H89" s="90">
        <v>0.05</v>
      </c>
      <c r="I89" s="90">
        <v>0.14000000000000001</v>
      </c>
      <c r="J89" s="87">
        <v>0.08</v>
      </c>
      <c r="K89" s="87">
        <v>0.67800000000000005</v>
      </c>
      <c r="L89" s="87">
        <v>184.98</v>
      </c>
      <c r="M89" s="87">
        <v>126.9</v>
      </c>
      <c r="N89" s="87">
        <v>12.7</v>
      </c>
      <c r="O89" s="87">
        <v>0.77400000000000002</v>
      </c>
    </row>
    <row r="90" spans="1:15" x14ac:dyDescent="0.25">
      <c r="A90" s="95" t="s">
        <v>137</v>
      </c>
      <c r="B90" s="15" t="s">
        <v>68</v>
      </c>
      <c r="C90" s="87">
        <v>200</v>
      </c>
      <c r="D90" s="87">
        <v>3.16</v>
      </c>
      <c r="E90" s="87">
        <v>2.68</v>
      </c>
      <c r="F90" s="87">
        <v>15.94</v>
      </c>
      <c r="G90" s="89">
        <v>100</v>
      </c>
      <c r="H90" s="90">
        <v>0.04</v>
      </c>
      <c r="I90" s="90">
        <v>1.3</v>
      </c>
      <c r="J90" s="90">
        <v>0.02</v>
      </c>
      <c r="K90" s="90">
        <v>0</v>
      </c>
      <c r="L90" s="90">
        <v>125.78</v>
      </c>
      <c r="M90" s="90">
        <v>90</v>
      </c>
      <c r="N90" s="90">
        <v>14</v>
      </c>
      <c r="O90" s="90">
        <v>0.14000000000000001</v>
      </c>
    </row>
    <row r="91" spans="1:15" ht="25.5" x14ac:dyDescent="0.25">
      <c r="A91" s="87">
        <v>1</v>
      </c>
      <c r="B91" s="91" t="s">
        <v>98</v>
      </c>
      <c r="C91" s="87">
        <v>23</v>
      </c>
      <c r="D91" s="87">
        <v>1.41</v>
      </c>
      <c r="E91" s="87">
        <v>3.77</v>
      </c>
      <c r="F91" s="87">
        <v>8.9600000000000009</v>
      </c>
      <c r="G91" s="89">
        <v>75</v>
      </c>
      <c r="H91" s="90">
        <v>0.02</v>
      </c>
      <c r="I91" s="112">
        <v>0</v>
      </c>
      <c r="J91" s="90">
        <v>0.02</v>
      </c>
      <c r="K91" s="90">
        <v>0.253</v>
      </c>
      <c r="L91" s="89">
        <v>4.8</v>
      </c>
      <c r="M91" s="89">
        <v>13.2</v>
      </c>
      <c r="N91" s="90">
        <v>2.52</v>
      </c>
      <c r="O91" s="90">
        <v>0.20799999999999999</v>
      </c>
    </row>
    <row r="92" spans="1:15" x14ac:dyDescent="0.25">
      <c r="A92" s="82"/>
      <c r="B92" s="76" t="s">
        <v>71</v>
      </c>
      <c r="C92" s="75">
        <f>SUM(C89:C91)</f>
        <v>348</v>
      </c>
      <c r="D92" s="75">
        <f t="shared" ref="D92:O92" si="12">SUM(D89:D91)</f>
        <v>13.05</v>
      </c>
      <c r="E92" s="75">
        <f t="shared" si="12"/>
        <v>17.850000000000001</v>
      </c>
      <c r="F92" s="75">
        <f t="shared" si="12"/>
        <v>46.25</v>
      </c>
      <c r="G92" s="93">
        <f t="shared" si="12"/>
        <v>397.2</v>
      </c>
      <c r="H92" s="94">
        <f t="shared" si="12"/>
        <v>0.11</v>
      </c>
      <c r="I92" s="94">
        <f t="shared" si="12"/>
        <v>1.44</v>
      </c>
      <c r="J92" s="94">
        <f t="shared" si="12"/>
        <v>0.12000000000000001</v>
      </c>
      <c r="K92" s="94">
        <f t="shared" si="12"/>
        <v>0.93100000000000005</v>
      </c>
      <c r="L92" s="94">
        <f t="shared" si="12"/>
        <v>315.56</v>
      </c>
      <c r="M92" s="94">
        <f t="shared" si="12"/>
        <v>230.1</v>
      </c>
      <c r="N92" s="94">
        <f t="shared" si="12"/>
        <v>29.22</v>
      </c>
      <c r="O92" s="94">
        <f t="shared" si="12"/>
        <v>1.1220000000000001</v>
      </c>
    </row>
    <row r="93" spans="1:15" x14ac:dyDescent="0.25">
      <c r="A93" s="173" t="s">
        <v>118</v>
      </c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</row>
    <row r="94" spans="1:15" ht="30" customHeight="1" x14ac:dyDescent="0.25">
      <c r="A94" s="113">
        <v>88</v>
      </c>
      <c r="B94" s="114" t="s">
        <v>60</v>
      </c>
      <c r="C94" s="115">
        <v>260</v>
      </c>
      <c r="D94" s="116">
        <v>2.0299999999999998</v>
      </c>
      <c r="E94" s="116">
        <v>6.45</v>
      </c>
      <c r="F94" s="116">
        <v>8.26</v>
      </c>
      <c r="G94" s="116">
        <v>105.95</v>
      </c>
      <c r="H94" s="117">
        <v>6.3E-2</v>
      </c>
      <c r="I94" s="117">
        <v>15.82</v>
      </c>
      <c r="J94" s="117">
        <v>0.01</v>
      </c>
      <c r="K94" s="117">
        <v>2.3530000000000002</v>
      </c>
      <c r="L94" s="117">
        <v>58.05</v>
      </c>
      <c r="M94" s="117">
        <v>55.1</v>
      </c>
      <c r="N94" s="117">
        <v>23.03</v>
      </c>
      <c r="O94" s="117">
        <v>0.85</v>
      </c>
    </row>
    <row r="95" spans="1:15" ht="25.5" x14ac:dyDescent="0.25">
      <c r="A95" s="8">
        <v>229</v>
      </c>
      <c r="B95" s="9" t="s">
        <v>92</v>
      </c>
      <c r="C95" s="19">
        <v>100</v>
      </c>
      <c r="D95" s="13">
        <v>10.76</v>
      </c>
      <c r="E95" s="13">
        <v>5.75</v>
      </c>
      <c r="F95" s="13">
        <v>3.8</v>
      </c>
      <c r="G95" s="13">
        <v>116</v>
      </c>
      <c r="H95" s="21">
        <v>0.05</v>
      </c>
      <c r="I95" s="21">
        <v>6.45</v>
      </c>
      <c r="J95" s="21">
        <v>6.0000000000000001E-3</v>
      </c>
      <c r="K95" s="21">
        <v>5.38</v>
      </c>
      <c r="L95" s="21">
        <v>36.950000000000003</v>
      </c>
      <c r="M95" s="21">
        <v>32.869999999999997</v>
      </c>
      <c r="N95" s="21">
        <v>37.28</v>
      </c>
      <c r="O95" s="21">
        <v>0.77</v>
      </c>
    </row>
    <row r="96" spans="1:15" ht="38.25" x14ac:dyDescent="0.25">
      <c r="A96" s="152" t="s">
        <v>81</v>
      </c>
      <c r="B96" s="23" t="s">
        <v>103</v>
      </c>
      <c r="C96" s="22">
        <v>180</v>
      </c>
      <c r="D96" s="14">
        <v>3.3</v>
      </c>
      <c r="E96" s="14">
        <v>4.83</v>
      </c>
      <c r="F96" s="14">
        <v>18.95</v>
      </c>
      <c r="G96" s="14">
        <v>140.85</v>
      </c>
      <c r="H96" s="26">
        <v>0.152</v>
      </c>
      <c r="I96" s="26">
        <v>19.21</v>
      </c>
      <c r="J96" s="26">
        <v>0</v>
      </c>
      <c r="K96" s="26">
        <v>0.39</v>
      </c>
      <c r="L96" s="26">
        <v>41.18</v>
      </c>
      <c r="M96" s="26">
        <v>94.4</v>
      </c>
      <c r="N96" s="26">
        <v>31.95</v>
      </c>
      <c r="O96" s="26">
        <v>1.19</v>
      </c>
    </row>
    <row r="97" spans="1:15" x14ac:dyDescent="0.25">
      <c r="A97" s="132" t="s">
        <v>132</v>
      </c>
      <c r="B97" s="30" t="s">
        <v>116</v>
      </c>
      <c r="C97" s="27">
        <v>200</v>
      </c>
      <c r="D97" s="28">
        <v>0.16</v>
      </c>
      <c r="E97" s="28">
        <v>0.16</v>
      </c>
      <c r="F97" s="28">
        <v>27.88</v>
      </c>
      <c r="G97" s="28">
        <v>114.6</v>
      </c>
      <c r="H97" s="29">
        <v>1.2E-2</v>
      </c>
      <c r="I97" s="29">
        <v>0.9</v>
      </c>
      <c r="J97" s="29">
        <v>0</v>
      </c>
      <c r="K97" s="29">
        <v>0.16</v>
      </c>
      <c r="L97" s="29">
        <v>14.18</v>
      </c>
      <c r="M97" s="29">
        <v>4.4000000000000004</v>
      </c>
      <c r="N97" s="29">
        <v>5.14</v>
      </c>
      <c r="O97" s="29">
        <v>0.95</v>
      </c>
    </row>
    <row r="98" spans="1:15" x14ac:dyDescent="0.25">
      <c r="A98" s="75"/>
      <c r="B98" s="76" t="s">
        <v>64</v>
      </c>
      <c r="C98" s="73">
        <v>18</v>
      </c>
      <c r="D98" s="69">
        <v>1.39</v>
      </c>
      <c r="E98" s="69">
        <v>0.32</v>
      </c>
      <c r="F98" s="69">
        <v>6.46</v>
      </c>
      <c r="G98" s="69">
        <v>33</v>
      </c>
      <c r="H98" s="70">
        <v>1.2999999999999999E-2</v>
      </c>
      <c r="I98" s="70">
        <v>0</v>
      </c>
      <c r="J98" s="70">
        <v>0</v>
      </c>
      <c r="K98" s="70">
        <v>0.2</v>
      </c>
      <c r="L98" s="70">
        <v>2.2799999999999998</v>
      </c>
      <c r="M98" s="70">
        <v>7.8</v>
      </c>
      <c r="N98" s="70">
        <v>1.56</v>
      </c>
      <c r="O98" s="70">
        <v>0.14399999999999999</v>
      </c>
    </row>
    <row r="99" spans="1:15" x14ac:dyDescent="0.25">
      <c r="A99" s="131"/>
      <c r="B99" s="42" t="s">
        <v>42</v>
      </c>
      <c r="C99" s="32">
        <v>40</v>
      </c>
      <c r="D99" s="110">
        <v>4.8</v>
      </c>
      <c r="E99" s="110">
        <v>0.52</v>
      </c>
      <c r="F99" s="110">
        <v>22.2</v>
      </c>
      <c r="G99" s="110">
        <v>103</v>
      </c>
      <c r="H99" s="44">
        <v>6.3E-2</v>
      </c>
      <c r="I99" s="44">
        <v>0</v>
      </c>
      <c r="J99" s="44">
        <v>0</v>
      </c>
      <c r="K99" s="44">
        <v>0</v>
      </c>
      <c r="L99" s="44">
        <v>10.92</v>
      </c>
      <c r="M99" s="44">
        <v>34.86</v>
      </c>
      <c r="N99" s="44">
        <v>14.7</v>
      </c>
      <c r="O99" s="44">
        <v>0.67</v>
      </c>
    </row>
    <row r="100" spans="1:15" x14ac:dyDescent="0.25">
      <c r="A100" s="24"/>
      <c r="B100" s="74" t="s">
        <v>72</v>
      </c>
      <c r="C100" s="20">
        <f t="shared" ref="C100:O100" si="13">SUM(C94:C99)</f>
        <v>798</v>
      </c>
      <c r="D100" s="14">
        <f t="shared" si="13"/>
        <v>22.44</v>
      </c>
      <c r="E100" s="14">
        <f t="shared" si="13"/>
        <v>18.03</v>
      </c>
      <c r="F100" s="14">
        <f t="shared" si="13"/>
        <v>87.55</v>
      </c>
      <c r="G100" s="14">
        <f t="shared" si="13"/>
        <v>613.4</v>
      </c>
      <c r="H100" s="26">
        <f t="shared" si="13"/>
        <v>0.35300000000000004</v>
      </c>
      <c r="I100" s="26">
        <f t="shared" si="13"/>
        <v>42.38</v>
      </c>
      <c r="J100" s="26">
        <f t="shared" si="13"/>
        <v>1.6E-2</v>
      </c>
      <c r="K100" s="26">
        <f t="shared" si="13"/>
        <v>8.4830000000000005</v>
      </c>
      <c r="L100" s="26">
        <f t="shared" si="13"/>
        <v>163.56</v>
      </c>
      <c r="M100" s="26">
        <f t="shared" si="13"/>
        <v>229.43</v>
      </c>
      <c r="N100" s="26">
        <f t="shared" si="13"/>
        <v>113.66000000000001</v>
      </c>
      <c r="O100" s="26">
        <f t="shared" si="13"/>
        <v>4.5739999999999998</v>
      </c>
    </row>
    <row r="101" spans="1:15" x14ac:dyDescent="0.25">
      <c r="A101" s="171" t="s">
        <v>119</v>
      </c>
      <c r="B101" s="170"/>
      <c r="C101" s="170"/>
      <c r="D101" s="170"/>
      <c r="E101" s="170"/>
      <c r="F101" s="170"/>
      <c r="G101" s="170"/>
      <c r="H101" s="170"/>
      <c r="I101" s="170"/>
      <c r="J101" s="170"/>
      <c r="K101" s="170"/>
      <c r="L101" s="170"/>
      <c r="M101" s="170"/>
      <c r="N101" s="170"/>
      <c r="O101" s="172"/>
    </row>
    <row r="102" spans="1:15" x14ac:dyDescent="0.25">
      <c r="A102" s="118" t="s">
        <v>120</v>
      </c>
      <c r="B102" s="119" t="s">
        <v>121</v>
      </c>
      <c r="C102" s="20">
        <v>60</v>
      </c>
      <c r="D102" s="14">
        <v>3.5</v>
      </c>
      <c r="E102" s="14">
        <v>3.75</v>
      </c>
      <c r="F102" s="14">
        <v>33.89</v>
      </c>
      <c r="G102" s="14">
        <v>166</v>
      </c>
      <c r="H102" s="26">
        <v>0.08</v>
      </c>
      <c r="I102" s="26">
        <v>0.3</v>
      </c>
      <c r="J102" s="26">
        <v>0</v>
      </c>
      <c r="K102" s="26">
        <v>0.98</v>
      </c>
      <c r="L102" s="26">
        <v>17.45</v>
      </c>
      <c r="M102" s="26">
        <v>43.84</v>
      </c>
      <c r="N102" s="26">
        <v>19.989999999999998</v>
      </c>
      <c r="O102" s="26">
        <v>0.81</v>
      </c>
    </row>
    <row r="103" spans="1:15" ht="25.5" x14ac:dyDescent="0.25">
      <c r="A103" s="152" t="s">
        <v>136</v>
      </c>
      <c r="B103" s="147" t="s">
        <v>79</v>
      </c>
      <c r="C103" s="151">
        <v>215</v>
      </c>
      <c r="D103" s="14">
        <v>7.0000000000000007E-2</v>
      </c>
      <c r="E103" s="14">
        <v>0.02</v>
      </c>
      <c r="F103" s="14">
        <v>15</v>
      </c>
      <c r="G103" s="14">
        <v>60</v>
      </c>
      <c r="H103" s="26">
        <v>0</v>
      </c>
      <c r="I103" s="26">
        <v>0.03</v>
      </c>
      <c r="J103" s="26">
        <v>0</v>
      </c>
      <c r="K103" s="26">
        <v>0</v>
      </c>
      <c r="L103" s="26">
        <v>11.1</v>
      </c>
      <c r="M103" s="26">
        <v>2.8</v>
      </c>
      <c r="N103" s="26">
        <v>1.4</v>
      </c>
      <c r="O103" s="26">
        <v>0.28000000000000003</v>
      </c>
    </row>
    <row r="104" spans="1:15" x14ac:dyDescent="0.25">
      <c r="A104" s="24"/>
      <c r="B104" s="74" t="s">
        <v>83</v>
      </c>
      <c r="C104" s="20">
        <f t="shared" ref="C104:O104" si="14">SUM(C102:C103)</f>
        <v>275</v>
      </c>
      <c r="D104" s="14">
        <f t="shared" si="14"/>
        <v>3.57</v>
      </c>
      <c r="E104" s="14">
        <f t="shared" si="14"/>
        <v>3.77</v>
      </c>
      <c r="F104" s="14">
        <f t="shared" si="14"/>
        <v>48.89</v>
      </c>
      <c r="G104" s="14">
        <f t="shared" si="14"/>
        <v>226</v>
      </c>
      <c r="H104" s="26">
        <f t="shared" si="14"/>
        <v>0.08</v>
      </c>
      <c r="I104" s="26">
        <f t="shared" si="14"/>
        <v>0.32999999999999996</v>
      </c>
      <c r="J104" s="26">
        <f t="shared" si="14"/>
        <v>0</v>
      </c>
      <c r="K104" s="26">
        <f t="shared" si="14"/>
        <v>0.98</v>
      </c>
      <c r="L104" s="26">
        <f t="shared" si="14"/>
        <v>28.549999999999997</v>
      </c>
      <c r="M104" s="26">
        <f t="shared" si="14"/>
        <v>46.64</v>
      </c>
      <c r="N104" s="26">
        <f t="shared" si="14"/>
        <v>21.389999999999997</v>
      </c>
      <c r="O104" s="26">
        <f t="shared" si="14"/>
        <v>1.0900000000000001</v>
      </c>
    </row>
    <row r="105" spans="1:15" x14ac:dyDescent="0.25">
      <c r="A105" s="24"/>
      <c r="B105" s="79" t="s">
        <v>73</v>
      </c>
      <c r="C105" s="84">
        <f t="shared" ref="C105:O105" si="15">C92+C100+C104</f>
        <v>1421</v>
      </c>
      <c r="D105" s="85">
        <f t="shared" si="15"/>
        <v>39.06</v>
      </c>
      <c r="E105" s="85">
        <f t="shared" si="15"/>
        <v>39.650000000000006</v>
      </c>
      <c r="F105" s="85">
        <f t="shared" si="15"/>
        <v>182.69</v>
      </c>
      <c r="G105" s="85">
        <f t="shared" si="15"/>
        <v>1236.5999999999999</v>
      </c>
      <c r="H105" s="86">
        <f t="shared" si="15"/>
        <v>0.54300000000000004</v>
      </c>
      <c r="I105" s="86">
        <f t="shared" si="15"/>
        <v>44.15</v>
      </c>
      <c r="J105" s="86">
        <f t="shared" si="15"/>
        <v>0.13600000000000001</v>
      </c>
      <c r="K105" s="86">
        <f t="shared" si="15"/>
        <v>10.394000000000002</v>
      </c>
      <c r="L105" s="86">
        <f t="shared" si="15"/>
        <v>507.67</v>
      </c>
      <c r="M105" s="86">
        <f t="shared" si="15"/>
        <v>506.16999999999996</v>
      </c>
      <c r="N105" s="86">
        <f t="shared" si="15"/>
        <v>164.26999999999998</v>
      </c>
      <c r="O105" s="86">
        <f t="shared" si="15"/>
        <v>6.7859999999999996</v>
      </c>
    </row>
    <row r="106" spans="1:15" x14ac:dyDescent="0.25">
      <c r="A106" s="83" t="s">
        <v>26</v>
      </c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</row>
    <row r="107" spans="1:15" x14ac:dyDescent="0.25">
      <c r="A107" s="173" t="s">
        <v>117</v>
      </c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</row>
    <row r="108" spans="1:15" ht="29.25" customHeight="1" x14ac:dyDescent="0.25">
      <c r="A108" s="168" t="s">
        <v>23</v>
      </c>
      <c r="B108" s="169" t="s">
        <v>21</v>
      </c>
      <c r="C108" s="168" t="s">
        <v>6</v>
      </c>
      <c r="D108" s="168" t="s">
        <v>7</v>
      </c>
      <c r="E108" s="168" t="s">
        <v>8</v>
      </c>
      <c r="F108" s="168" t="s">
        <v>9</v>
      </c>
      <c r="G108" s="168" t="s">
        <v>10</v>
      </c>
      <c r="H108" s="168" t="s">
        <v>11</v>
      </c>
      <c r="I108" s="168"/>
      <c r="J108" s="168"/>
      <c r="K108" s="168"/>
      <c r="L108" s="168" t="s">
        <v>12</v>
      </c>
      <c r="M108" s="168"/>
      <c r="N108" s="168"/>
      <c r="O108" s="168"/>
    </row>
    <row r="109" spans="1:15" x14ac:dyDescent="0.25">
      <c r="A109" s="168"/>
      <c r="B109" s="169"/>
      <c r="C109" s="168"/>
      <c r="D109" s="168"/>
      <c r="E109" s="168"/>
      <c r="F109" s="168"/>
      <c r="G109" s="168"/>
      <c r="H109" s="149" t="s">
        <v>13</v>
      </c>
      <c r="I109" s="149" t="s">
        <v>14</v>
      </c>
      <c r="J109" s="149" t="s">
        <v>15</v>
      </c>
      <c r="K109" s="149" t="s">
        <v>16</v>
      </c>
      <c r="L109" s="149" t="s">
        <v>17</v>
      </c>
      <c r="M109" s="149" t="s">
        <v>18</v>
      </c>
      <c r="N109" s="149" t="s">
        <v>19</v>
      </c>
      <c r="O109" s="149" t="s">
        <v>20</v>
      </c>
    </row>
    <row r="110" spans="1:15" x14ac:dyDescent="0.25">
      <c r="A110" s="96">
        <v>174</v>
      </c>
      <c r="B110" s="76" t="s">
        <v>74</v>
      </c>
      <c r="C110" s="73">
        <v>150</v>
      </c>
      <c r="D110" s="73">
        <v>4.4400000000000004</v>
      </c>
      <c r="E110" s="73">
        <v>2.7</v>
      </c>
      <c r="F110" s="73">
        <v>32.119999999999997</v>
      </c>
      <c r="G110" s="73">
        <v>171</v>
      </c>
      <c r="H110" s="73">
        <v>4.4999999999999998E-2</v>
      </c>
      <c r="I110" s="78">
        <v>0.72</v>
      </c>
      <c r="J110" s="73">
        <v>1.0999999999999999E-2</v>
      </c>
      <c r="K110" s="78">
        <v>0.09</v>
      </c>
      <c r="L110" s="73">
        <v>96.203000000000003</v>
      </c>
      <c r="M110" s="78">
        <v>115.83</v>
      </c>
      <c r="N110" s="73">
        <v>27.344999999999999</v>
      </c>
      <c r="O110" s="73">
        <v>0.435</v>
      </c>
    </row>
    <row r="111" spans="1:15" ht="28.15" customHeight="1" x14ac:dyDescent="0.25">
      <c r="A111" s="152" t="s">
        <v>138</v>
      </c>
      <c r="B111" s="10" t="s">
        <v>80</v>
      </c>
      <c r="C111" s="63">
        <v>215</v>
      </c>
      <c r="D111" s="14">
        <v>7.0000000000000007E-2</v>
      </c>
      <c r="E111" s="14">
        <v>0.02</v>
      </c>
      <c r="F111" s="14">
        <v>15</v>
      </c>
      <c r="G111" s="14">
        <v>60</v>
      </c>
      <c r="H111" s="26">
        <v>0</v>
      </c>
      <c r="I111" s="26">
        <v>0.03</v>
      </c>
      <c r="J111" s="26">
        <v>0</v>
      </c>
      <c r="K111" s="26">
        <v>0</v>
      </c>
      <c r="L111" s="26">
        <v>11.1</v>
      </c>
      <c r="M111" s="26">
        <v>2.8</v>
      </c>
      <c r="N111" s="26">
        <v>1.4</v>
      </c>
      <c r="O111" s="26">
        <v>0.28000000000000003</v>
      </c>
    </row>
    <row r="112" spans="1:15" x14ac:dyDescent="0.25">
      <c r="A112" s="75"/>
      <c r="B112" s="76" t="s">
        <v>64</v>
      </c>
      <c r="C112" s="73">
        <v>18</v>
      </c>
      <c r="D112" s="69">
        <v>1.4</v>
      </c>
      <c r="E112" s="69">
        <v>0.5</v>
      </c>
      <c r="F112" s="69">
        <v>9.1</v>
      </c>
      <c r="G112" s="69">
        <v>47.3</v>
      </c>
      <c r="H112" s="70">
        <v>1.2999999999999999E-2</v>
      </c>
      <c r="I112" s="70">
        <v>0</v>
      </c>
      <c r="J112" s="70">
        <v>0</v>
      </c>
      <c r="K112" s="70">
        <v>0.2</v>
      </c>
      <c r="L112" s="70">
        <v>2.2799999999999998</v>
      </c>
      <c r="M112" s="70">
        <v>7.8</v>
      </c>
      <c r="N112" s="70">
        <v>1.56</v>
      </c>
      <c r="O112" s="70">
        <v>0.14399999999999999</v>
      </c>
    </row>
    <row r="113" spans="1:15" x14ac:dyDescent="0.25">
      <c r="A113" s="152">
        <v>338</v>
      </c>
      <c r="B113" s="76" t="s">
        <v>86</v>
      </c>
      <c r="C113" s="73">
        <v>100</v>
      </c>
      <c r="D113" s="14">
        <v>0.4</v>
      </c>
      <c r="E113" s="14">
        <v>0.4</v>
      </c>
      <c r="F113" s="14">
        <v>9.8000000000000007</v>
      </c>
      <c r="G113" s="14">
        <v>47</v>
      </c>
      <c r="H113" s="26">
        <v>0.03</v>
      </c>
      <c r="I113" s="26">
        <v>10</v>
      </c>
      <c r="J113" s="26">
        <v>0</v>
      </c>
      <c r="K113" s="26">
        <v>0.2</v>
      </c>
      <c r="L113" s="26">
        <v>16</v>
      </c>
      <c r="M113" s="26">
        <v>11</v>
      </c>
      <c r="N113" s="26">
        <v>9</v>
      </c>
      <c r="O113" s="26">
        <v>2.2000000000000002</v>
      </c>
    </row>
    <row r="114" spans="1:15" x14ac:dyDescent="0.25">
      <c r="A114" s="82"/>
      <c r="B114" s="76" t="s">
        <v>71</v>
      </c>
      <c r="C114" s="75">
        <f>SUM(C110:C113)</f>
        <v>483</v>
      </c>
      <c r="D114" s="93">
        <f t="shared" ref="D114:O114" si="16">SUM(D110:D113)</f>
        <v>6.3100000000000005</v>
      </c>
      <c r="E114" s="93">
        <f t="shared" si="16"/>
        <v>3.62</v>
      </c>
      <c r="F114" s="93">
        <f t="shared" si="16"/>
        <v>66.02</v>
      </c>
      <c r="G114" s="93">
        <f t="shared" si="16"/>
        <v>325.3</v>
      </c>
      <c r="H114" s="134">
        <f t="shared" si="16"/>
        <v>8.7999999999999995E-2</v>
      </c>
      <c r="I114" s="134">
        <f t="shared" si="16"/>
        <v>10.75</v>
      </c>
      <c r="J114" s="134">
        <f t="shared" si="16"/>
        <v>1.0999999999999999E-2</v>
      </c>
      <c r="K114" s="134">
        <f t="shared" si="16"/>
        <v>0.49000000000000005</v>
      </c>
      <c r="L114" s="134">
        <f t="shared" si="16"/>
        <v>125.583</v>
      </c>
      <c r="M114" s="134">
        <f t="shared" si="16"/>
        <v>137.43</v>
      </c>
      <c r="N114" s="134">
        <f t="shared" si="16"/>
        <v>39.304999999999993</v>
      </c>
      <c r="O114" s="134">
        <f t="shared" si="16"/>
        <v>3.0590000000000002</v>
      </c>
    </row>
    <row r="115" spans="1:15" x14ac:dyDescent="0.25">
      <c r="A115" s="173" t="s">
        <v>118</v>
      </c>
      <c r="B115" s="173"/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</row>
    <row r="116" spans="1:15" x14ac:dyDescent="0.25">
      <c r="A116" s="35">
        <v>102</v>
      </c>
      <c r="B116" s="31" t="s">
        <v>52</v>
      </c>
      <c r="C116" s="36">
        <v>250</v>
      </c>
      <c r="D116" s="37">
        <v>5.49</v>
      </c>
      <c r="E116" s="37">
        <v>5.27</v>
      </c>
      <c r="F116" s="37">
        <v>16.54</v>
      </c>
      <c r="G116" s="37">
        <v>148.25</v>
      </c>
      <c r="H116" s="34">
        <v>0.22800000000000001</v>
      </c>
      <c r="I116" s="34">
        <v>5.8250000000000002</v>
      </c>
      <c r="J116" s="34">
        <v>0</v>
      </c>
      <c r="K116" s="34">
        <v>2.4249999999999998</v>
      </c>
      <c r="L116" s="34">
        <v>5.8250000000000002</v>
      </c>
      <c r="M116" s="34">
        <v>88.1</v>
      </c>
      <c r="N116" s="34">
        <v>35.575000000000003</v>
      </c>
      <c r="O116" s="34">
        <v>2.0499999999999998</v>
      </c>
    </row>
    <row r="117" spans="1:15" ht="25.5" x14ac:dyDescent="0.25">
      <c r="A117" s="8" t="s">
        <v>134</v>
      </c>
      <c r="B117" s="9" t="s">
        <v>87</v>
      </c>
      <c r="C117" s="19">
        <v>90</v>
      </c>
      <c r="D117" s="13">
        <v>7.79</v>
      </c>
      <c r="E117" s="13">
        <v>17.27</v>
      </c>
      <c r="F117" s="13">
        <v>9.9</v>
      </c>
      <c r="G117" s="13">
        <v>203.96</v>
      </c>
      <c r="H117" s="21">
        <v>0.22600000000000001</v>
      </c>
      <c r="I117" s="21">
        <v>2.968</v>
      </c>
      <c r="J117" s="21">
        <v>0.01</v>
      </c>
      <c r="K117" s="21">
        <v>2.1659999999999999</v>
      </c>
      <c r="L117" s="21">
        <v>14.23</v>
      </c>
      <c r="M117" s="21">
        <v>99.51</v>
      </c>
      <c r="N117" s="21">
        <v>22.08</v>
      </c>
      <c r="O117" s="21">
        <v>1.296</v>
      </c>
    </row>
    <row r="118" spans="1:15" ht="38.25" x14ac:dyDescent="0.25">
      <c r="A118" s="74" t="s">
        <v>104</v>
      </c>
      <c r="B118" s="74" t="s">
        <v>105</v>
      </c>
      <c r="C118" s="22">
        <v>150</v>
      </c>
      <c r="D118" s="14">
        <v>6.42</v>
      </c>
      <c r="E118" s="14">
        <v>4.5949999999999998</v>
      </c>
      <c r="F118" s="14">
        <v>28.25</v>
      </c>
      <c r="G118" s="14">
        <v>179.55</v>
      </c>
      <c r="H118" s="26">
        <v>6.8000000000000005E-2</v>
      </c>
      <c r="I118" s="26">
        <v>0.57799999999999996</v>
      </c>
      <c r="J118" s="26">
        <v>1E-3</v>
      </c>
      <c r="K118" s="26">
        <v>0.97</v>
      </c>
      <c r="L118" s="26">
        <v>15.96</v>
      </c>
      <c r="M118" s="26">
        <v>47.895000000000003</v>
      </c>
      <c r="N118" s="26">
        <v>24.495000000000001</v>
      </c>
      <c r="O118" s="26">
        <v>1.208</v>
      </c>
    </row>
    <row r="119" spans="1:15" x14ac:dyDescent="0.25">
      <c r="A119" s="152"/>
      <c r="B119" s="23" t="s">
        <v>46</v>
      </c>
      <c r="C119" s="22">
        <v>200</v>
      </c>
      <c r="D119" s="14">
        <v>0</v>
      </c>
      <c r="E119" s="14">
        <v>0</v>
      </c>
      <c r="F119" s="14">
        <v>26</v>
      </c>
      <c r="G119" s="14">
        <v>105</v>
      </c>
      <c r="H119" s="26">
        <v>0</v>
      </c>
      <c r="I119" s="26">
        <v>0</v>
      </c>
      <c r="J119" s="26">
        <v>0</v>
      </c>
      <c r="K119" s="26">
        <v>0</v>
      </c>
      <c r="L119" s="26">
        <v>0</v>
      </c>
      <c r="M119" s="26">
        <v>0</v>
      </c>
      <c r="N119" s="26">
        <v>0</v>
      </c>
      <c r="O119" s="26">
        <v>0</v>
      </c>
    </row>
    <row r="120" spans="1:15" x14ac:dyDescent="0.25">
      <c r="A120" s="131"/>
      <c r="B120" s="42" t="s">
        <v>42</v>
      </c>
      <c r="C120" s="32">
        <v>40</v>
      </c>
      <c r="D120" s="110">
        <v>4.8</v>
      </c>
      <c r="E120" s="110">
        <v>0.52</v>
      </c>
      <c r="F120" s="110">
        <v>22.2</v>
      </c>
      <c r="G120" s="110">
        <v>103</v>
      </c>
      <c r="H120" s="103">
        <v>6.3E-2</v>
      </c>
      <c r="I120" s="103">
        <v>0</v>
      </c>
      <c r="J120" s="103">
        <v>0</v>
      </c>
      <c r="K120" s="103">
        <v>0</v>
      </c>
      <c r="L120" s="103">
        <v>10.92</v>
      </c>
      <c r="M120" s="103">
        <v>34.86</v>
      </c>
      <c r="N120" s="103">
        <v>14.7</v>
      </c>
      <c r="O120" s="103">
        <v>0.67</v>
      </c>
    </row>
    <row r="121" spans="1:15" x14ac:dyDescent="0.25">
      <c r="A121" s="24"/>
      <c r="B121" s="74" t="s">
        <v>72</v>
      </c>
      <c r="C121" s="20">
        <f t="shared" ref="C121:O121" si="17">SUM(C116:C120)</f>
        <v>730</v>
      </c>
      <c r="D121" s="14">
        <f t="shared" si="17"/>
        <v>24.500000000000004</v>
      </c>
      <c r="E121" s="14">
        <f t="shared" si="17"/>
        <v>27.654999999999998</v>
      </c>
      <c r="F121" s="14">
        <f t="shared" si="17"/>
        <v>102.89</v>
      </c>
      <c r="G121" s="14">
        <f t="shared" si="17"/>
        <v>739.76</v>
      </c>
      <c r="H121" s="26">
        <f t="shared" si="17"/>
        <v>0.58499999999999996</v>
      </c>
      <c r="I121" s="26">
        <f t="shared" si="17"/>
        <v>9.3709999999999987</v>
      </c>
      <c r="J121" s="26">
        <f t="shared" si="17"/>
        <v>1.0999999999999999E-2</v>
      </c>
      <c r="K121" s="26">
        <f t="shared" si="17"/>
        <v>5.5609999999999991</v>
      </c>
      <c r="L121" s="26">
        <f t="shared" si="17"/>
        <v>46.935000000000002</v>
      </c>
      <c r="M121" s="26">
        <f t="shared" si="17"/>
        <v>270.36500000000001</v>
      </c>
      <c r="N121" s="26">
        <f t="shared" si="17"/>
        <v>96.850000000000009</v>
      </c>
      <c r="O121" s="26">
        <f t="shared" si="17"/>
        <v>5.2240000000000002</v>
      </c>
    </row>
    <row r="122" spans="1:15" x14ac:dyDescent="0.25">
      <c r="A122" s="171" t="s">
        <v>119</v>
      </c>
      <c r="B122" s="170"/>
      <c r="C122" s="170"/>
      <c r="D122" s="170"/>
      <c r="E122" s="170"/>
      <c r="F122" s="170"/>
      <c r="G122" s="170"/>
      <c r="H122" s="170"/>
      <c r="I122" s="170"/>
      <c r="J122" s="170"/>
      <c r="K122" s="170"/>
      <c r="L122" s="170"/>
      <c r="M122" s="170"/>
      <c r="N122" s="170"/>
      <c r="O122" s="172"/>
    </row>
    <row r="123" spans="1:15" ht="38.25" x14ac:dyDescent="0.25">
      <c r="A123" s="127"/>
      <c r="B123" s="128" t="s">
        <v>122</v>
      </c>
      <c r="C123" s="20">
        <v>45</v>
      </c>
      <c r="D123" s="14">
        <v>2.4</v>
      </c>
      <c r="E123" s="14">
        <v>2.4</v>
      </c>
      <c r="F123" s="14">
        <v>31.3</v>
      </c>
      <c r="G123" s="14">
        <v>154.80000000000001</v>
      </c>
      <c r="H123" s="26">
        <v>0.05</v>
      </c>
      <c r="I123" s="26">
        <v>0</v>
      </c>
      <c r="J123" s="26">
        <v>0</v>
      </c>
      <c r="K123" s="26">
        <v>0</v>
      </c>
      <c r="L123" s="26">
        <v>0</v>
      </c>
      <c r="M123" s="26">
        <v>0</v>
      </c>
      <c r="N123" s="26">
        <v>0</v>
      </c>
      <c r="O123" s="26">
        <v>0</v>
      </c>
    </row>
    <row r="124" spans="1:15" x14ac:dyDescent="0.25">
      <c r="A124" s="152">
        <v>386</v>
      </c>
      <c r="B124" s="76" t="s">
        <v>123</v>
      </c>
      <c r="C124" s="73">
        <v>200</v>
      </c>
      <c r="D124" s="14">
        <v>5.8</v>
      </c>
      <c r="E124" s="14">
        <v>5</v>
      </c>
      <c r="F124" s="14">
        <v>8.1999999999999993</v>
      </c>
      <c r="G124" s="14">
        <v>101</v>
      </c>
      <c r="H124" s="26">
        <v>0.06</v>
      </c>
      <c r="I124" s="26">
        <v>1.6</v>
      </c>
      <c r="J124" s="26">
        <v>0.04</v>
      </c>
      <c r="K124" s="26">
        <v>0</v>
      </c>
      <c r="L124" s="26">
        <v>236</v>
      </c>
      <c r="M124" s="26">
        <v>192</v>
      </c>
      <c r="N124" s="26">
        <v>32</v>
      </c>
      <c r="O124" s="26">
        <v>0.2</v>
      </c>
    </row>
    <row r="125" spans="1:15" x14ac:dyDescent="0.25">
      <c r="A125" s="24"/>
      <c r="B125" s="74" t="s">
        <v>83</v>
      </c>
      <c r="C125" s="20">
        <f t="shared" ref="C125:O125" si="18">SUM(C123:C124)</f>
        <v>245</v>
      </c>
      <c r="D125" s="14">
        <f t="shared" si="18"/>
        <v>8.1999999999999993</v>
      </c>
      <c r="E125" s="14">
        <f t="shared" si="18"/>
        <v>7.4</v>
      </c>
      <c r="F125" s="14">
        <f t="shared" si="18"/>
        <v>39.5</v>
      </c>
      <c r="G125" s="14">
        <f t="shared" si="18"/>
        <v>255.8</v>
      </c>
      <c r="H125" s="26">
        <f t="shared" si="18"/>
        <v>0.11</v>
      </c>
      <c r="I125" s="26">
        <f t="shared" si="18"/>
        <v>1.6</v>
      </c>
      <c r="J125" s="26">
        <f t="shared" si="18"/>
        <v>0.04</v>
      </c>
      <c r="K125" s="26">
        <f t="shared" si="18"/>
        <v>0</v>
      </c>
      <c r="L125" s="26">
        <f t="shared" si="18"/>
        <v>236</v>
      </c>
      <c r="M125" s="26">
        <f t="shared" si="18"/>
        <v>192</v>
      </c>
      <c r="N125" s="26">
        <f t="shared" si="18"/>
        <v>32</v>
      </c>
      <c r="O125" s="26">
        <f t="shared" si="18"/>
        <v>0.2</v>
      </c>
    </row>
    <row r="126" spans="1:15" x14ac:dyDescent="0.25">
      <c r="A126" s="24"/>
      <c r="B126" s="79" t="s">
        <v>73</v>
      </c>
      <c r="C126" s="84">
        <f t="shared" ref="C126:O126" si="19">C114+C121+C125</f>
        <v>1458</v>
      </c>
      <c r="D126" s="85">
        <f t="shared" si="19"/>
        <v>39.010000000000005</v>
      </c>
      <c r="E126" s="85">
        <f t="shared" si="19"/>
        <v>38.674999999999997</v>
      </c>
      <c r="F126" s="85">
        <f t="shared" si="19"/>
        <v>208.41</v>
      </c>
      <c r="G126" s="85">
        <f t="shared" si="19"/>
        <v>1320.86</v>
      </c>
      <c r="H126" s="86">
        <f t="shared" si="19"/>
        <v>0.78299999999999992</v>
      </c>
      <c r="I126" s="86">
        <f t="shared" si="19"/>
        <v>21.721</v>
      </c>
      <c r="J126" s="86">
        <f t="shared" si="19"/>
        <v>6.2E-2</v>
      </c>
      <c r="K126" s="86">
        <f t="shared" si="19"/>
        <v>6.0509999999999993</v>
      </c>
      <c r="L126" s="86">
        <f t="shared" si="19"/>
        <v>408.51800000000003</v>
      </c>
      <c r="M126" s="86">
        <f t="shared" si="19"/>
        <v>599.79500000000007</v>
      </c>
      <c r="N126" s="86">
        <f t="shared" si="19"/>
        <v>168.155</v>
      </c>
      <c r="O126" s="86">
        <f t="shared" si="19"/>
        <v>8.4830000000000005</v>
      </c>
    </row>
    <row r="127" spans="1:15" x14ac:dyDescent="0.25">
      <c r="A127" s="83" t="s">
        <v>27</v>
      </c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</row>
    <row r="128" spans="1:15" x14ac:dyDescent="0.25">
      <c r="A128" s="83" t="s">
        <v>28</v>
      </c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</row>
    <row r="129" spans="1:15" x14ac:dyDescent="0.25">
      <c r="A129" s="186" t="s">
        <v>117</v>
      </c>
      <c r="B129" s="186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</row>
    <row r="130" spans="1:15" x14ac:dyDescent="0.25">
      <c r="A130" s="175" t="s">
        <v>23</v>
      </c>
      <c r="B130" s="169" t="s">
        <v>21</v>
      </c>
      <c r="C130" s="168" t="s">
        <v>6</v>
      </c>
      <c r="D130" s="168" t="s">
        <v>7</v>
      </c>
      <c r="E130" s="168" t="s">
        <v>8</v>
      </c>
      <c r="F130" s="168" t="s">
        <v>9</v>
      </c>
      <c r="G130" s="168" t="s">
        <v>10</v>
      </c>
      <c r="H130" s="168" t="s">
        <v>11</v>
      </c>
      <c r="I130" s="168"/>
      <c r="J130" s="168"/>
      <c r="K130" s="168"/>
      <c r="L130" s="168" t="s">
        <v>12</v>
      </c>
      <c r="M130" s="168"/>
      <c r="N130" s="168"/>
      <c r="O130" s="168"/>
    </row>
    <row r="131" spans="1:15" x14ac:dyDescent="0.25">
      <c r="A131" s="176"/>
      <c r="B131" s="169"/>
      <c r="C131" s="168"/>
      <c r="D131" s="168"/>
      <c r="E131" s="168"/>
      <c r="F131" s="168"/>
      <c r="G131" s="168"/>
      <c r="H131" s="133" t="s">
        <v>13</v>
      </c>
      <c r="I131" s="133" t="s">
        <v>14</v>
      </c>
      <c r="J131" s="133" t="s">
        <v>15</v>
      </c>
      <c r="K131" s="133" t="s">
        <v>16</v>
      </c>
      <c r="L131" s="133" t="s">
        <v>17</v>
      </c>
      <c r="M131" s="133" t="s">
        <v>18</v>
      </c>
      <c r="N131" s="133" t="s">
        <v>19</v>
      </c>
      <c r="O131" s="133" t="s">
        <v>20</v>
      </c>
    </row>
    <row r="132" spans="1:15" ht="25.5" x14ac:dyDescent="0.25">
      <c r="A132" s="87">
        <v>204</v>
      </c>
      <c r="B132" s="91" t="s">
        <v>97</v>
      </c>
      <c r="C132" s="87">
        <v>125</v>
      </c>
      <c r="D132" s="89">
        <v>8.4600000000000009</v>
      </c>
      <c r="E132" s="87">
        <v>9.9499999999999993</v>
      </c>
      <c r="F132" s="87">
        <v>21.32</v>
      </c>
      <c r="G132" s="87">
        <v>209</v>
      </c>
      <c r="H132" s="90">
        <v>0.05</v>
      </c>
      <c r="I132" s="90">
        <v>0.14000000000000001</v>
      </c>
      <c r="J132" s="87">
        <v>7.1999999999999995E-2</v>
      </c>
      <c r="K132" s="87">
        <v>0.67</v>
      </c>
      <c r="L132" s="87">
        <v>184.5</v>
      </c>
      <c r="M132" s="87">
        <v>126.3</v>
      </c>
      <c r="N132" s="87">
        <v>12.7</v>
      </c>
      <c r="O132" s="87">
        <v>0.77</v>
      </c>
    </row>
    <row r="133" spans="1:15" x14ac:dyDescent="0.25">
      <c r="A133" s="95" t="s">
        <v>137</v>
      </c>
      <c r="B133" s="15" t="s">
        <v>68</v>
      </c>
      <c r="C133" s="87">
        <v>200</v>
      </c>
      <c r="D133" s="87">
        <v>3.16</v>
      </c>
      <c r="E133" s="87">
        <v>2.68</v>
      </c>
      <c r="F133" s="87">
        <v>15.94</v>
      </c>
      <c r="G133" s="89">
        <v>100</v>
      </c>
      <c r="H133" s="90">
        <v>0.04</v>
      </c>
      <c r="I133" s="90">
        <v>1.3</v>
      </c>
      <c r="J133" s="90">
        <v>0.02</v>
      </c>
      <c r="K133" s="90">
        <v>0</v>
      </c>
      <c r="L133" s="90">
        <v>125.78</v>
      </c>
      <c r="M133" s="90">
        <v>90</v>
      </c>
      <c r="N133" s="90">
        <v>14</v>
      </c>
      <c r="O133" s="90">
        <v>0.14000000000000001</v>
      </c>
    </row>
    <row r="134" spans="1:15" x14ac:dyDescent="0.25">
      <c r="A134" s="87">
        <v>2</v>
      </c>
      <c r="B134" s="88" t="s">
        <v>100</v>
      </c>
      <c r="C134" s="87">
        <v>33</v>
      </c>
      <c r="D134" s="89">
        <v>2.4</v>
      </c>
      <c r="E134" s="89">
        <v>3.87</v>
      </c>
      <c r="F134" s="89">
        <v>27.83</v>
      </c>
      <c r="G134" s="89">
        <v>156</v>
      </c>
      <c r="H134" s="90">
        <v>0.04</v>
      </c>
      <c r="I134" s="90">
        <v>0.1</v>
      </c>
      <c r="J134" s="90">
        <v>0.02</v>
      </c>
      <c r="K134" s="90">
        <v>0.39</v>
      </c>
      <c r="L134" s="90">
        <v>10</v>
      </c>
      <c r="M134" s="90">
        <v>22.8</v>
      </c>
      <c r="N134" s="90">
        <v>5.6</v>
      </c>
      <c r="O134" s="90">
        <v>0.6</v>
      </c>
    </row>
    <row r="135" spans="1:15" x14ac:dyDescent="0.25">
      <c r="A135" s="75"/>
      <c r="B135" s="76" t="s">
        <v>71</v>
      </c>
      <c r="C135" s="75">
        <f t="shared" ref="C135:O135" si="20">SUM(C132:C134)</f>
        <v>358</v>
      </c>
      <c r="D135" s="75">
        <f t="shared" si="20"/>
        <v>14.020000000000001</v>
      </c>
      <c r="E135" s="93">
        <f t="shared" si="20"/>
        <v>16.5</v>
      </c>
      <c r="F135" s="75">
        <f t="shared" si="20"/>
        <v>65.09</v>
      </c>
      <c r="G135" s="93">
        <f t="shared" si="20"/>
        <v>465</v>
      </c>
      <c r="H135" s="94">
        <f t="shared" si="20"/>
        <v>0.13</v>
      </c>
      <c r="I135" s="94">
        <f t="shared" si="20"/>
        <v>1.54</v>
      </c>
      <c r="J135" s="94">
        <f t="shared" si="20"/>
        <v>0.112</v>
      </c>
      <c r="K135" s="94">
        <f t="shared" si="20"/>
        <v>1.06</v>
      </c>
      <c r="L135" s="94">
        <f t="shared" si="20"/>
        <v>320.27999999999997</v>
      </c>
      <c r="M135" s="94">
        <f t="shared" si="20"/>
        <v>239.10000000000002</v>
      </c>
      <c r="N135" s="94">
        <f t="shared" si="20"/>
        <v>32.299999999999997</v>
      </c>
      <c r="O135" s="94">
        <f t="shared" si="20"/>
        <v>1.51</v>
      </c>
    </row>
    <row r="136" spans="1:15" x14ac:dyDescent="0.25">
      <c r="A136" s="173" t="s">
        <v>118</v>
      </c>
      <c r="B136" s="173"/>
      <c r="C136" s="173"/>
      <c r="D136" s="173"/>
      <c r="E136" s="173"/>
      <c r="F136" s="173"/>
      <c r="G136" s="173"/>
      <c r="H136" s="173"/>
      <c r="I136" s="173"/>
      <c r="J136" s="173"/>
      <c r="K136" s="173"/>
      <c r="L136" s="173"/>
      <c r="M136" s="173"/>
      <c r="N136" s="173"/>
      <c r="O136" s="173"/>
    </row>
    <row r="137" spans="1:15" ht="25.5" x14ac:dyDescent="0.25">
      <c r="A137" s="56">
        <v>96</v>
      </c>
      <c r="B137" s="55" t="s">
        <v>40</v>
      </c>
      <c r="C137" s="57">
        <v>260</v>
      </c>
      <c r="D137" s="58">
        <v>2.2799999999999998</v>
      </c>
      <c r="E137" s="58">
        <v>6.59</v>
      </c>
      <c r="F137" s="58">
        <v>12.34</v>
      </c>
      <c r="G137" s="58">
        <v>123.45</v>
      </c>
      <c r="H137" s="29">
        <v>9.2999999999999999E-2</v>
      </c>
      <c r="I137" s="29">
        <v>8.42</v>
      </c>
      <c r="J137" s="29">
        <v>0.01</v>
      </c>
      <c r="K137" s="29">
        <v>2.3530000000000002</v>
      </c>
      <c r="L137" s="29">
        <v>37.950000000000003</v>
      </c>
      <c r="M137" s="29">
        <v>62.83</v>
      </c>
      <c r="N137" s="29">
        <v>25.08</v>
      </c>
      <c r="O137" s="29">
        <v>0.95</v>
      </c>
    </row>
    <row r="138" spans="1:15" x14ac:dyDescent="0.25">
      <c r="A138" s="56" t="s">
        <v>47</v>
      </c>
      <c r="B138" s="59" t="s">
        <v>48</v>
      </c>
      <c r="C138" s="60">
        <v>90</v>
      </c>
      <c r="D138" s="61">
        <v>13.8</v>
      </c>
      <c r="E138" s="61">
        <v>10.65</v>
      </c>
      <c r="F138" s="61">
        <v>2.11</v>
      </c>
      <c r="G138" s="61">
        <v>159.57</v>
      </c>
      <c r="H138" s="62">
        <v>5.3999999999999999E-2</v>
      </c>
      <c r="I138" s="62">
        <v>2.11</v>
      </c>
      <c r="J138" s="62">
        <v>3.5000000000000003E-2</v>
      </c>
      <c r="K138" s="62">
        <v>1.8979999999999999</v>
      </c>
      <c r="L138" s="62">
        <v>39.07</v>
      </c>
      <c r="M138" s="62">
        <v>103.41</v>
      </c>
      <c r="N138" s="62">
        <v>15.186</v>
      </c>
      <c r="O138" s="62">
        <v>1.0920000000000001</v>
      </c>
    </row>
    <row r="139" spans="1:15" ht="42.75" customHeight="1" x14ac:dyDescent="0.25">
      <c r="A139" s="132" t="s">
        <v>143</v>
      </c>
      <c r="B139" s="30" t="s">
        <v>144</v>
      </c>
      <c r="C139" s="22">
        <v>150</v>
      </c>
      <c r="D139" s="14">
        <v>7.32</v>
      </c>
      <c r="E139" s="14">
        <v>4.84</v>
      </c>
      <c r="F139" s="14">
        <v>35.65</v>
      </c>
      <c r="G139" s="14">
        <v>210.4</v>
      </c>
      <c r="H139" s="26">
        <v>9.5000000000000001E-2</v>
      </c>
      <c r="I139" s="26">
        <v>1.3149999999999999</v>
      </c>
      <c r="J139" s="26">
        <v>0</v>
      </c>
      <c r="K139" s="26">
        <v>0.77500000000000002</v>
      </c>
      <c r="L139" s="26">
        <v>22.85</v>
      </c>
      <c r="M139" s="26">
        <v>114.31</v>
      </c>
      <c r="N139" s="26">
        <v>30.715</v>
      </c>
      <c r="O139" s="26">
        <v>2.02</v>
      </c>
    </row>
    <row r="140" spans="1:15" ht="25.5" x14ac:dyDescent="0.25">
      <c r="A140" s="132" t="s">
        <v>133</v>
      </c>
      <c r="B140" s="30" t="s">
        <v>112</v>
      </c>
      <c r="C140" s="27">
        <v>200</v>
      </c>
      <c r="D140" s="28">
        <v>0.3</v>
      </c>
      <c r="E140" s="28">
        <v>0.12</v>
      </c>
      <c r="F140" s="28">
        <v>22.15</v>
      </c>
      <c r="G140" s="28">
        <v>90.8</v>
      </c>
      <c r="H140" s="29">
        <v>8.0000000000000002E-3</v>
      </c>
      <c r="I140" s="29">
        <v>25.8</v>
      </c>
      <c r="J140" s="29">
        <v>0</v>
      </c>
      <c r="K140" s="29">
        <v>0.21</v>
      </c>
      <c r="L140" s="29">
        <v>19.18</v>
      </c>
      <c r="M140" s="29">
        <v>9.9</v>
      </c>
      <c r="N140" s="29">
        <v>9.3000000000000007</v>
      </c>
      <c r="O140" s="29">
        <v>0.45</v>
      </c>
    </row>
    <row r="141" spans="1:15" x14ac:dyDescent="0.25">
      <c r="A141" s="131"/>
      <c r="B141" s="42" t="s">
        <v>42</v>
      </c>
      <c r="C141" s="32">
        <v>40</v>
      </c>
      <c r="D141" s="110">
        <v>4.8</v>
      </c>
      <c r="E141" s="110">
        <v>0.52</v>
      </c>
      <c r="F141" s="110">
        <v>22.2</v>
      </c>
      <c r="G141" s="110">
        <v>103</v>
      </c>
      <c r="H141" s="44">
        <v>6.3E-2</v>
      </c>
      <c r="I141" s="44">
        <v>0</v>
      </c>
      <c r="J141" s="44">
        <v>0</v>
      </c>
      <c r="K141" s="44">
        <v>0</v>
      </c>
      <c r="L141" s="44">
        <v>10.92</v>
      </c>
      <c r="M141" s="44">
        <v>34.86</v>
      </c>
      <c r="N141" s="44">
        <v>14.7</v>
      </c>
      <c r="O141" s="44">
        <v>0.67</v>
      </c>
    </row>
    <row r="142" spans="1:15" x14ac:dyDescent="0.25">
      <c r="A142" s="24"/>
      <c r="B142" s="74" t="s">
        <v>72</v>
      </c>
      <c r="C142" s="20">
        <f t="shared" ref="C142:O142" si="21">SUM(C137:C141)</f>
        <v>740</v>
      </c>
      <c r="D142" s="14">
        <f t="shared" si="21"/>
        <v>28.500000000000004</v>
      </c>
      <c r="E142" s="14">
        <f t="shared" si="21"/>
        <v>22.720000000000002</v>
      </c>
      <c r="F142" s="14">
        <f t="shared" si="21"/>
        <v>94.45</v>
      </c>
      <c r="G142" s="14">
        <f t="shared" si="21"/>
        <v>687.21999999999991</v>
      </c>
      <c r="H142" s="26">
        <f t="shared" si="21"/>
        <v>0.313</v>
      </c>
      <c r="I142" s="26">
        <f t="shared" si="21"/>
        <v>37.644999999999996</v>
      </c>
      <c r="J142" s="26">
        <f t="shared" si="21"/>
        <v>4.5000000000000005E-2</v>
      </c>
      <c r="K142" s="26">
        <f t="shared" si="21"/>
        <v>5.2360000000000007</v>
      </c>
      <c r="L142" s="26">
        <f t="shared" si="21"/>
        <v>129.97</v>
      </c>
      <c r="M142" s="26">
        <f t="shared" si="21"/>
        <v>325.31</v>
      </c>
      <c r="N142" s="26">
        <f t="shared" si="21"/>
        <v>94.980999999999995</v>
      </c>
      <c r="O142" s="26">
        <f t="shared" si="21"/>
        <v>5.1819999999999995</v>
      </c>
    </row>
    <row r="143" spans="1:15" x14ac:dyDescent="0.25">
      <c r="A143" s="171" t="s">
        <v>119</v>
      </c>
      <c r="B143" s="170"/>
      <c r="C143" s="170"/>
      <c r="D143" s="170"/>
      <c r="E143" s="170"/>
      <c r="F143" s="170"/>
      <c r="G143" s="170"/>
      <c r="H143" s="170"/>
      <c r="I143" s="170"/>
      <c r="J143" s="170"/>
      <c r="K143" s="170"/>
      <c r="L143" s="170"/>
      <c r="M143" s="170"/>
      <c r="N143" s="170"/>
      <c r="O143" s="172"/>
    </row>
    <row r="144" spans="1:15" x14ac:dyDescent="0.25">
      <c r="A144" s="118" t="s">
        <v>120</v>
      </c>
      <c r="B144" s="119" t="s">
        <v>121</v>
      </c>
      <c r="C144" s="20">
        <v>75</v>
      </c>
      <c r="D144" s="14">
        <v>5.85</v>
      </c>
      <c r="E144" s="14">
        <v>4.59</v>
      </c>
      <c r="F144" s="14">
        <v>35.85</v>
      </c>
      <c r="G144" s="14">
        <v>208.5</v>
      </c>
      <c r="H144" s="26">
        <v>0.105</v>
      </c>
      <c r="I144" s="26">
        <v>0</v>
      </c>
      <c r="J144" s="26">
        <v>5.0000000000000001E-3</v>
      </c>
      <c r="K144" s="26">
        <v>2.1150000000000002</v>
      </c>
      <c r="L144" s="26">
        <v>16.95</v>
      </c>
      <c r="M144" s="26">
        <v>58.8</v>
      </c>
      <c r="N144" s="26">
        <v>22.8</v>
      </c>
      <c r="O144" s="26">
        <v>1.095</v>
      </c>
    </row>
    <row r="145" spans="1:15" x14ac:dyDescent="0.25">
      <c r="A145" s="152">
        <v>386</v>
      </c>
      <c r="B145" s="76" t="s">
        <v>84</v>
      </c>
      <c r="C145" s="73">
        <v>200</v>
      </c>
      <c r="D145" s="14">
        <v>5.8</v>
      </c>
      <c r="E145" s="14">
        <v>5</v>
      </c>
      <c r="F145" s="14">
        <v>8</v>
      </c>
      <c r="G145" s="14">
        <v>100</v>
      </c>
      <c r="H145" s="26">
        <v>0.08</v>
      </c>
      <c r="I145" s="26">
        <v>1.4</v>
      </c>
      <c r="J145" s="26">
        <v>0.04</v>
      </c>
      <c r="K145" s="26">
        <v>0</v>
      </c>
      <c r="L145" s="26">
        <v>240</v>
      </c>
      <c r="M145" s="26">
        <v>180</v>
      </c>
      <c r="N145" s="26">
        <v>28</v>
      </c>
      <c r="O145" s="26">
        <v>0.2</v>
      </c>
    </row>
    <row r="146" spans="1:15" x14ac:dyDescent="0.25">
      <c r="A146" s="24"/>
      <c r="B146" s="74" t="s">
        <v>83</v>
      </c>
      <c r="C146" s="20">
        <f t="shared" ref="C146:O146" si="22">SUM(C144:C145)</f>
        <v>275</v>
      </c>
      <c r="D146" s="14">
        <f t="shared" si="22"/>
        <v>11.649999999999999</v>
      </c>
      <c r="E146" s="14">
        <f t="shared" si="22"/>
        <v>9.59</v>
      </c>
      <c r="F146" s="14">
        <f t="shared" si="22"/>
        <v>43.85</v>
      </c>
      <c r="G146" s="14">
        <f t="shared" si="22"/>
        <v>308.5</v>
      </c>
      <c r="H146" s="26">
        <f t="shared" si="22"/>
        <v>0.185</v>
      </c>
      <c r="I146" s="26">
        <f t="shared" si="22"/>
        <v>1.4</v>
      </c>
      <c r="J146" s="26">
        <f t="shared" si="22"/>
        <v>4.4999999999999998E-2</v>
      </c>
      <c r="K146" s="26">
        <f t="shared" si="22"/>
        <v>2.1150000000000002</v>
      </c>
      <c r="L146" s="26">
        <f t="shared" si="22"/>
        <v>256.95</v>
      </c>
      <c r="M146" s="26">
        <f t="shared" si="22"/>
        <v>238.8</v>
      </c>
      <c r="N146" s="26">
        <f t="shared" si="22"/>
        <v>50.8</v>
      </c>
      <c r="O146" s="26">
        <f t="shared" si="22"/>
        <v>1.2949999999999999</v>
      </c>
    </row>
    <row r="147" spans="1:15" x14ac:dyDescent="0.25">
      <c r="A147" s="24"/>
      <c r="B147" s="79" t="s">
        <v>73</v>
      </c>
      <c r="C147" s="84">
        <f t="shared" ref="C147:O147" si="23">C135+C142+C146</f>
        <v>1373</v>
      </c>
      <c r="D147" s="85">
        <f t="shared" si="23"/>
        <v>54.17</v>
      </c>
      <c r="E147" s="85">
        <f t="shared" si="23"/>
        <v>48.81</v>
      </c>
      <c r="F147" s="85">
        <f t="shared" si="23"/>
        <v>203.39000000000001</v>
      </c>
      <c r="G147" s="85">
        <f t="shared" si="23"/>
        <v>1460.7199999999998</v>
      </c>
      <c r="H147" s="86">
        <f t="shared" si="23"/>
        <v>0.628</v>
      </c>
      <c r="I147" s="86">
        <f t="shared" si="23"/>
        <v>40.584999999999994</v>
      </c>
      <c r="J147" s="86">
        <f t="shared" si="23"/>
        <v>0.20200000000000001</v>
      </c>
      <c r="K147" s="86">
        <f t="shared" si="23"/>
        <v>8.4110000000000014</v>
      </c>
      <c r="L147" s="86">
        <f t="shared" si="23"/>
        <v>707.2</v>
      </c>
      <c r="M147" s="86">
        <f t="shared" si="23"/>
        <v>803.21</v>
      </c>
      <c r="N147" s="86">
        <f t="shared" si="23"/>
        <v>178.08099999999999</v>
      </c>
      <c r="O147" s="86">
        <f t="shared" si="23"/>
        <v>7.9869999999999992</v>
      </c>
    </row>
    <row r="148" spans="1:15" x14ac:dyDescent="0.25">
      <c r="A148" s="185" t="s">
        <v>29</v>
      </c>
      <c r="B148" s="185"/>
      <c r="C148" s="185"/>
      <c r="D148" s="185"/>
      <c r="E148" s="185"/>
      <c r="F148" s="185"/>
      <c r="G148" s="185"/>
      <c r="H148" s="185"/>
      <c r="I148" s="185"/>
      <c r="J148" s="185"/>
      <c r="K148" s="185"/>
      <c r="L148" s="185"/>
      <c r="M148" s="185"/>
      <c r="N148" s="185"/>
      <c r="O148" s="185"/>
    </row>
    <row r="149" spans="1:15" x14ac:dyDescent="0.25">
      <c r="A149" s="173" t="s">
        <v>117</v>
      </c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  <c r="O149" s="173"/>
    </row>
    <row r="150" spans="1:15" x14ac:dyDescent="0.25">
      <c r="A150" s="175" t="s">
        <v>23</v>
      </c>
      <c r="B150" s="169" t="s">
        <v>21</v>
      </c>
      <c r="C150" s="168" t="s">
        <v>6</v>
      </c>
      <c r="D150" s="168" t="s">
        <v>7</v>
      </c>
      <c r="E150" s="168" t="s">
        <v>8</v>
      </c>
      <c r="F150" s="168" t="s">
        <v>9</v>
      </c>
      <c r="G150" s="168" t="s">
        <v>10</v>
      </c>
      <c r="H150" s="168" t="s">
        <v>11</v>
      </c>
      <c r="I150" s="168"/>
      <c r="J150" s="168"/>
      <c r="K150" s="168"/>
      <c r="L150" s="168" t="s">
        <v>12</v>
      </c>
      <c r="M150" s="168"/>
      <c r="N150" s="168"/>
      <c r="O150" s="168"/>
    </row>
    <row r="151" spans="1:15" x14ac:dyDescent="0.25">
      <c r="A151" s="176"/>
      <c r="B151" s="169"/>
      <c r="C151" s="168"/>
      <c r="D151" s="168"/>
      <c r="E151" s="168"/>
      <c r="F151" s="168"/>
      <c r="G151" s="168"/>
      <c r="H151" s="133" t="s">
        <v>13</v>
      </c>
      <c r="I151" s="133" t="s">
        <v>14</v>
      </c>
      <c r="J151" s="133" t="s">
        <v>15</v>
      </c>
      <c r="K151" s="133" t="s">
        <v>16</v>
      </c>
      <c r="L151" s="133" t="s">
        <v>17</v>
      </c>
      <c r="M151" s="133" t="s">
        <v>18</v>
      </c>
      <c r="N151" s="133" t="s">
        <v>19</v>
      </c>
      <c r="O151" s="133" t="s">
        <v>20</v>
      </c>
    </row>
    <row r="152" spans="1:15" ht="25.5" x14ac:dyDescent="0.25">
      <c r="A152" s="73">
        <v>223</v>
      </c>
      <c r="B152" s="74" t="s">
        <v>95</v>
      </c>
      <c r="C152" s="73">
        <v>80</v>
      </c>
      <c r="D152" s="77">
        <v>10.29</v>
      </c>
      <c r="E152" s="77">
        <v>7</v>
      </c>
      <c r="F152" s="77">
        <v>11.05</v>
      </c>
      <c r="G152" s="77">
        <v>148</v>
      </c>
      <c r="H152" s="78">
        <v>0.04</v>
      </c>
      <c r="I152" s="78">
        <v>0.31</v>
      </c>
      <c r="J152" s="78">
        <v>4.2999999999999997E-2</v>
      </c>
      <c r="K152" s="78">
        <v>0.25</v>
      </c>
      <c r="L152" s="78">
        <v>111.21</v>
      </c>
      <c r="M152" s="78">
        <v>134.11000000000001</v>
      </c>
      <c r="N152" s="78">
        <v>15.99</v>
      </c>
      <c r="O152" s="78">
        <v>0.44</v>
      </c>
    </row>
    <row r="153" spans="1:15" x14ac:dyDescent="0.25">
      <c r="A153" s="152" t="s">
        <v>65</v>
      </c>
      <c r="B153" s="23" t="s">
        <v>66</v>
      </c>
      <c r="C153" s="22">
        <v>222</v>
      </c>
      <c r="D153" s="14">
        <v>0.13</v>
      </c>
      <c r="E153" s="14">
        <v>0.02</v>
      </c>
      <c r="F153" s="14">
        <v>15.2</v>
      </c>
      <c r="G153" s="14">
        <v>62</v>
      </c>
      <c r="H153" s="26">
        <v>0</v>
      </c>
      <c r="I153" s="26">
        <v>2.83</v>
      </c>
      <c r="J153" s="26">
        <v>0</v>
      </c>
      <c r="K153" s="26">
        <v>0.01</v>
      </c>
      <c r="L153" s="26">
        <v>14.2</v>
      </c>
      <c r="M153" s="26">
        <v>4.4000000000000004</v>
      </c>
      <c r="N153" s="26">
        <v>2.4</v>
      </c>
      <c r="O153" s="26">
        <v>0.36</v>
      </c>
    </row>
    <row r="154" spans="1:15" ht="25.5" x14ac:dyDescent="0.25">
      <c r="A154" s="87">
        <v>1</v>
      </c>
      <c r="B154" s="91" t="s">
        <v>101</v>
      </c>
      <c r="C154" s="87">
        <v>23</v>
      </c>
      <c r="D154" s="87">
        <v>1.41</v>
      </c>
      <c r="E154" s="87">
        <v>3.77</v>
      </c>
      <c r="F154" s="87">
        <v>8.9600000000000009</v>
      </c>
      <c r="G154" s="89">
        <v>75</v>
      </c>
      <c r="H154" s="90">
        <v>0.02</v>
      </c>
      <c r="I154" s="112">
        <v>0</v>
      </c>
      <c r="J154" s="90">
        <v>0.02</v>
      </c>
      <c r="K154" s="90">
        <v>0.253</v>
      </c>
      <c r="L154" s="89">
        <v>4.8</v>
      </c>
      <c r="M154" s="89">
        <v>13.2</v>
      </c>
      <c r="N154" s="90">
        <v>2.52</v>
      </c>
      <c r="O154" s="90">
        <v>0.20799999999999999</v>
      </c>
    </row>
    <row r="155" spans="1:15" x14ac:dyDescent="0.25">
      <c r="A155" s="75"/>
      <c r="B155" s="76" t="s">
        <v>71</v>
      </c>
      <c r="C155" s="75">
        <f t="shared" ref="C155:O155" si="24">SUM(C152:C154)</f>
        <v>325</v>
      </c>
      <c r="D155" s="93">
        <f t="shared" si="24"/>
        <v>11.83</v>
      </c>
      <c r="E155" s="93">
        <f t="shared" si="24"/>
        <v>10.79</v>
      </c>
      <c r="F155" s="93">
        <f t="shared" si="24"/>
        <v>35.21</v>
      </c>
      <c r="G155" s="93">
        <f t="shared" si="24"/>
        <v>285</v>
      </c>
      <c r="H155" s="94">
        <f t="shared" si="24"/>
        <v>0.06</v>
      </c>
      <c r="I155" s="94">
        <f t="shared" si="24"/>
        <v>3.14</v>
      </c>
      <c r="J155" s="94">
        <f t="shared" si="24"/>
        <v>6.3E-2</v>
      </c>
      <c r="K155" s="94">
        <f t="shared" si="24"/>
        <v>0.51300000000000001</v>
      </c>
      <c r="L155" s="94">
        <f t="shared" si="24"/>
        <v>130.21</v>
      </c>
      <c r="M155" s="94">
        <f t="shared" si="24"/>
        <v>151.71</v>
      </c>
      <c r="N155" s="94">
        <f t="shared" si="24"/>
        <v>20.91</v>
      </c>
      <c r="O155" s="94">
        <f t="shared" si="24"/>
        <v>1.008</v>
      </c>
    </row>
    <row r="156" spans="1:15" x14ac:dyDescent="0.25">
      <c r="A156" s="81"/>
      <c r="B156" s="81"/>
      <c r="C156" s="81"/>
      <c r="D156" s="81"/>
      <c r="E156" s="182" t="s">
        <v>118</v>
      </c>
      <c r="F156" s="182"/>
      <c r="G156" s="182"/>
      <c r="H156" s="182"/>
      <c r="I156" s="182"/>
      <c r="J156" s="81"/>
      <c r="K156" s="81"/>
      <c r="L156" s="81"/>
      <c r="M156" s="81"/>
      <c r="N156" s="81"/>
      <c r="O156" s="81"/>
    </row>
    <row r="157" spans="1:15" x14ac:dyDescent="0.25">
      <c r="A157" s="188" t="s">
        <v>23</v>
      </c>
      <c r="B157" s="190" t="s">
        <v>21</v>
      </c>
      <c r="C157" s="187" t="s">
        <v>6</v>
      </c>
      <c r="D157" s="187" t="s">
        <v>7</v>
      </c>
      <c r="E157" s="187" t="s">
        <v>8</v>
      </c>
      <c r="F157" s="187" t="s">
        <v>9</v>
      </c>
      <c r="G157" s="187" t="s">
        <v>10</v>
      </c>
      <c r="H157" s="187" t="s">
        <v>11</v>
      </c>
      <c r="I157" s="187"/>
      <c r="J157" s="187"/>
      <c r="K157" s="187"/>
      <c r="L157" s="187" t="s">
        <v>12</v>
      </c>
      <c r="M157" s="187"/>
      <c r="N157" s="187"/>
      <c r="O157" s="187"/>
    </row>
    <row r="158" spans="1:15" x14ac:dyDescent="0.25">
      <c r="A158" s="189"/>
      <c r="B158" s="190"/>
      <c r="C158" s="187"/>
      <c r="D158" s="187"/>
      <c r="E158" s="187"/>
      <c r="F158" s="187"/>
      <c r="G158" s="187"/>
      <c r="H158" s="152" t="s">
        <v>13</v>
      </c>
      <c r="I158" s="152" t="s">
        <v>14</v>
      </c>
      <c r="J158" s="152" t="s">
        <v>15</v>
      </c>
      <c r="K158" s="152" t="s">
        <v>16</v>
      </c>
      <c r="L158" s="152" t="s">
        <v>17</v>
      </c>
      <c r="M158" s="152" t="s">
        <v>18</v>
      </c>
      <c r="N158" s="152" t="s">
        <v>19</v>
      </c>
      <c r="O158" s="152" t="s">
        <v>20</v>
      </c>
    </row>
    <row r="159" spans="1:15" ht="25.5" x14ac:dyDescent="0.25">
      <c r="A159" s="6">
        <v>101</v>
      </c>
      <c r="B159" s="16" t="s">
        <v>49</v>
      </c>
      <c r="C159" s="140">
        <v>250</v>
      </c>
      <c r="D159" s="141">
        <v>1.97</v>
      </c>
      <c r="E159" s="141">
        <v>2.73</v>
      </c>
      <c r="F159" s="141">
        <v>14.58</v>
      </c>
      <c r="G159" s="141">
        <v>90.75</v>
      </c>
      <c r="H159" s="25">
        <v>9.5000000000000001E-2</v>
      </c>
      <c r="I159" s="25">
        <v>8.25</v>
      </c>
      <c r="J159" s="25">
        <v>0</v>
      </c>
      <c r="K159" s="25">
        <v>1.2549999999999999</v>
      </c>
      <c r="L159" s="25">
        <v>23.05</v>
      </c>
      <c r="M159" s="25">
        <v>62.55</v>
      </c>
      <c r="N159" s="25">
        <v>25</v>
      </c>
      <c r="O159" s="25">
        <v>0.88300000000000001</v>
      </c>
    </row>
    <row r="160" spans="1:15" ht="28.5" customHeight="1" x14ac:dyDescent="0.25">
      <c r="A160" s="132" t="s">
        <v>134</v>
      </c>
      <c r="B160" s="142" t="s">
        <v>88</v>
      </c>
      <c r="C160" s="27">
        <v>90</v>
      </c>
      <c r="D160" s="28">
        <v>7.79</v>
      </c>
      <c r="E160" s="28">
        <v>17.27</v>
      </c>
      <c r="F160" s="28">
        <v>9.9</v>
      </c>
      <c r="G160" s="28">
        <v>203.96</v>
      </c>
      <c r="H160" s="29">
        <v>0.22600000000000001</v>
      </c>
      <c r="I160" s="29">
        <v>2.968</v>
      </c>
      <c r="J160" s="29">
        <v>0.01</v>
      </c>
      <c r="K160" s="29">
        <v>2.1659999999999999</v>
      </c>
      <c r="L160" s="29">
        <v>14.23</v>
      </c>
      <c r="M160" s="29">
        <v>99.51</v>
      </c>
      <c r="N160" s="29">
        <v>22.08</v>
      </c>
      <c r="O160" s="29">
        <v>1.296</v>
      </c>
    </row>
    <row r="161" spans="1:15" ht="38.25" x14ac:dyDescent="0.25">
      <c r="A161" s="135" t="s">
        <v>82</v>
      </c>
      <c r="B161" s="136" t="s">
        <v>108</v>
      </c>
      <c r="C161" s="137">
        <v>150</v>
      </c>
      <c r="D161" s="138">
        <v>2.84</v>
      </c>
      <c r="E161" s="138">
        <v>4.8099999999999996</v>
      </c>
      <c r="F161" s="138">
        <v>16.66</v>
      </c>
      <c r="G161" s="138">
        <v>127.68</v>
      </c>
      <c r="H161" s="139">
        <v>0.11799999999999999</v>
      </c>
      <c r="I161" s="139">
        <v>23.178000000000001</v>
      </c>
      <c r="J161" s="139">
        <v>0</v>
      </c>
      <c r="K161" s="139">
        <v>8.4740000000000002</v>
      </c>
      <c r="L161" s="139">
        <v>37.914000000000001</v>
      </c>
      <c r="M161" s="139">
        <v>71.808999999999997</v>
      </c>
      <c r="N161" s="139">
        <v>30.62</v>
      </c>
      <c r="O161" s="139">
        <v>0.95699999999999996</v>
      </c>
    </row>
    <row r="162" spans="1:15" x14ac:dyDescent="0.25">
      <c r="A162" s="131">
        <v>349</v>
      </c>
      <c r="B162" s="42" t="s">
        <v>41</v>
      </c>
      <c r="C162" s="32">
        <v>200</v>
      </c>
      <c r="D162" s="33">
        <v>0.66</v>
      </c>
      <c r="E162" s="33">
        <v>0.09</v>
      </c>
      <c r="F162" s="33">
        <v>32.01</v>
      </c>
      <c r="G162" s="33">
        <v>132.80000000000001</v>
      </c>
      <c r="H162" s="34">
        <v>0.02</v>
      </c>
      <c r="I162" s="34">
        <v>0.73</v>
      </c>
      <c r="J162" s="34">
        <v>0</v>
      </c>
      <c r="K162" s="34">
        <v>0.51</v>
      </c>
      <c r="L162" s="34">
        <v>32.479999999999997</v>
      </c>
      <c r="M162" s="34">
        <v>23.44</v>
      </c>
      <c r="N162" s="34">
        <v>17.46</v>
      </c>
      <c r="O162" s="34">
        <v>0.7</v>
      </c>
    </row>
    <row r="163" spans="1:15" x14ac:dyDescent="0.25">
      <c r="A163" s="131"/>
      <c r="B163" s="42" t="s">
        <v>42</v>
      </c>
      <c r="C163" s="32">
        <v>40</v>
      </c>
      <c r="D163" s="110">
        <v>4.8</v>
      </c>
      <c r="E163" s="110">
        <v>0.52</v>
      </c>
      <c r="F163" s="110">
        <v>22.2</v>
      </c>
      <c r="G163" s="110">
        <v>103</v>
      </c>
      <c r="H163" s="44">
        <v>6.3E-2</v>
      </c>
      <c r="I163" s="44">
        <v>0</v>
      </c>
      <c r="J163" s="44">
        <v>0</v>
      </c>
      <c r="K163" s="44">
        <v>0</v>
      </c>
      <c r="L163" s="44">
        <v>10.92</v>
      </c>
      <c r="M163" s="44">
        <v>34.86</v>
      </c>
      <c r="N163" s="44">
        <v>14.7</v>
      </c>
      <c r="O163" s="44">
        <v>0.67</v>
      </c>
    </row>
    <row r="164" spans="1:15" x14ac:dyDescent="0.25">
      <c r="A164" s="24"/>
      <c r="B164" s="74" t="s">
        <v>72</v>
      </c>
      <c r="C164" s="20">
        <f t="shared" ref="C164:O164" si="25">SUM(C159:C163)</f>
        <v>730</v>
      </c>
      <c r="D164" s="14">
        <f t="shared" si="25"/>
        <v>18.059999999999999</v>
      </c>
      <c r="E164" s="14">
        <f t="shared" si="25"/>
        <v>25.419999999999998</v>
      </c>
      <c r="F164" s="14">
        <f t="shared" si="25"/>
        <v>95.350000000000009</v>
      </c>
      <c r="G164" s="14">
        <f t="shared" si="25"/>
        <v>658.19</v>
      </c>
      <c r="H164" s="26">
        <f t="shared" si="25"/>
        <v>0.52200000000000002</v>
      </c>
      <c r="I164" s="26">
        <f t="shared" si="25"/>
        <v>35.125999999999998</v>
      </c>
      <c r="J164" s="26">
        <f t="shared" si="25"/>
        <v>0.01</v>
      </c>
      <c r="K164" s="26">
        <f t="shared" si="25"/>
        <v>12.404999999999999</v>
      </c>
      <c r="L164" s="26">
        <f t="shared" si="25"/>
        <v>118.59400000000001</v>
      </c>
      <c r="M164" s="26">
        <f t="shared" si="25"/>
        <v>292.16900000000004</v>
      </c>
      <c r="N164" s="26">
        <f t="shared" si="25"/>
        <v>109.86</v>
      </c>
      <c r="O164" s="26">
        <f t="shared" si="25"/>
        <v>4.5060000000000002</v>
      </c>
    </row>
    <row r="165" spans="1:15" x14ac:dyDescent="0.25">
      <c r="A165" s="171" t="s">
        <v>119</v>
      </c>
      <c r="B165" s="170"/>
      <c r="C165" s="170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2"/>
    </row>
    <row r="166" spans="1:15" ht="38.25" x14ac:dyDescent="0.25">
      <c r="A166" s="127"/>
      <c r="B166" s="128" t="s">
        <v>114</v>
      </c>
      <c r="C166" s="97">
        <v>45</v>
      </c>
      <c r="D166" s="129">
        <v>3.38</v>
      </c>
      <c r="E166" s="129">
        <v>4.3899999999999997</v>
      </c>
      <c r="F166" s="14">
        <v>33.53</v>
      </c>
      <c r="G166" s="14">
        <v>187.65</v>
      </c>
      <c r="H166" s="26">
        <v>3.3000000000000002E-2</v>
      </c>
      <c r="I166" s="26">
        <v>0</v>
      </c>
      <c r="J166" s="130">
        <v>3.0000000000000001E-3</v>
      </c>
      <c r="K166" s="130">
        <v>1.575</v>
      </c>
      <c r="L166" s="130">
        <v>13.05</v>
      </c>
      <c r="M166" s="130">
        <v>40.5</v>
      </c>
      <c r="N166" s="130">
        <v>9</v>
      </c>
      <c r="O166" s="130">
        <v>0.94499999999999995</v>
      </c>
    </row>
    <row r="167" spans="1:15" ht="25.5" x14ac:dyDescent="0.25">
      <c r="A167" s="152" t="s">
        <v>138</v>
      </c>
      <c r="B167" s="10" t="s">
        <v>80</v>
      </c>
      <c r="C167" s="63">
        <v>215</v>
      </c>
      <c r="D167" s="14">
        <v>7.0000000000000007E-2</v>
      </c>
      <c r="E167" s="14">
        <v>0.02</v>
      </c>
      <c r="F167" s="14">
        <v>15</v>
      </c>
      <c r="G167" s="14">
        <v>60</v>
      </c>
      <c r="H167" s="26">
        <v>0</v>
      </c>
      <c r="I167" s="26">
        <v>0.03</v>
      </c>
      <c r="J167" s="26">
        <v>0</v>
      </c>
      <c r="K167" s="26">
        <v>0</v>
      </c>
      <c r="L167" s="26">
        <v>11.1</v>
      </c>
      <c r="M167" s="26">
        <v>2.8</v>
      </c>
      <c r="N167" s="26">
        <v>1.4</v>
      </c>
      <c r="O167" s="26">
        <v>0.28000000000000003</v>
      </c>
    </row>
    <row r="168" spans="1:15" x14ac:dyDescent="0.25">
      <c r="A168" s="24"/>
      <c r="B168" s="74" t="s">
        <v>83</v>
      </c>
      <c r="C168" s="20">
        <f t="shared" ref="C168:O168" si="26">SUM(C166:C167)</f>
        <v>260</v>
      </c>
      <c r="D168" s="14">
        <f t="shared" si="26"/>
        <v>3.4499999999999997</v>
      </c>
      <c r="E168" s="14">
        <f t="shared" si="26"/>
        <v>4.4099999999999993</v>
      </c>
      <c r="F168" s="14">
        <f t="shared" si="26"/>
        <v>48.53</v>
      </c>
      <c r="G168" s="14">
        <f t="shared" si="26"/>
        <v>247.65</v>
      </c>
      <c r="H168" s="26">
        <f t="shared" si="26"/>
        <v>3.3000000000000002E-2</v>
      </c>
      <c r="I168" s="26">
        <f t="shared" si="26"/>
        <v>0.03</v>
      </c>
      <c r="J168" s="26">
        <f t="shared" si="26"/>
        <v>3.0000000000000001E-3</v>
      </c>
      <c r="K168" s="26">
        <f t="shared" si="26"/>
        <v>1.575</v>
      </c>
      <c r="L168" s="26">
        <f t="shared" si="26"/>
        <v>24.15</v>
      </c>
      <c r="M168" s="26">
        <f t="shared" si="26"/>
        <v>43.3</v>
      </c>
      <c r="N168" s="26">
        <f t="shared" si="26"/>
        <v>10.4</v>
      </c>
      <c r="O168" s="26">
        <f t="shared" si="26"/>
        <v>1.2250000000000001</v>
      </c>
    </row>
    <row r="169" spans="1:15" x14ac:dyDescent="0.25">
      <c r="A169" s="24"/>
      <c r="B169" s="79" t="s">
        <v>73</v>
      </c>
      <c r="C169" s="84">
        <f t="shared" ref="C169:O169" si="27">C155+C164+C168</f>
        <v>1315</v>
      </c>
      <c r="D169" s="85">
        <f t="shared" si="27"/>
        <v>33.340000000000003</v>
      </c>
      <c r="E169" s="85">
        <f t="shared" si="27"/>
        <v>40.61999999999999</v>
      </c>
      <c r="F169" s="85">
        <f t="shared" si="27"/>
        <v>179.09</v>
      </c>
      <c r="G169" s="85">
        <f t="shared" si="27"/>
        <v>1190.8400000000001</v>
      </c>
      <c r="H169" s="86">
        <f t="shared" si="27"/>
        <v>0.6150000000000001</v>
      </c>
      <c r="I169" s="86">
        <f t="shared" si="27"/>
        <v>38.295999999999999</v>
      </c>
      <c r="J169" s="86">
        <f t="shared" si="27"/>
        <v>7.5999999999999998E-2</v>
      </c>
      <c r="K169" s="86">
        <f t="shared" si="27"/>
        <v>14.492999999999999</v>
      </c>
      <c r="L169" s="86">
        <f t="shared" si="27"/>
        <v>272.95400000000001</v>
      </c>
      <c r="M169" s="86">
        <f t="shared" si="27"/>
        <v>487.17900000000003</v>
      </c>
      <c r="N169" s="86">
        <f t="shared" si="27"/>
        <v>141.17000000000002</v>
      </c>
      <c r="O169" s="86">
        <f t="shared" si="27"/>
        <v>6.7390000000000008</v>
      </c>
    </row>
    <row r="170" spans="1:15" x14ac:dyDescent="0.25">
      <c r="A170" s="185" t="s">
        <v>30</v>
      </c>
      <c r="B170" s="185"/>
      <c r="C170" s="185"/>
      <c r="D170" s="185"/>
      <c r="E170" s="185"/>
      <c r="F170" s="185"/>
      <c r="G170" s="185"/>
      <c r="H170" s="185"/>
      <c r="I170" s="185"/>
      <c r="J170" s="185"/>
      <c r="K170" s="185"/>
      <c r="L170" s="185"/>
      <c r="M170" s="185"/>
      <c r="N170" s="185"/>
      <c r="O170" s="185"/>
    </row>
    <row r="171" spans="1:15" x14ac:dyDescent="0.25">
      <c r="A171" s="173" t="s">
        <v>117</v>
      </c>
      <c r="B171" s="173"/>
      <c r="C171" s="173"/>
      <c r="D171" s="173"/>
      <c r="E171" s="173"/>
      <c r="F171" s="173"/>
      <c r="G171" s="173"/>
      <c r="H171" s="173"/>
      <c r="I171" s="173"/>
      <c r="J171" s="173"/>
      <c r="K171" s="173"/>
      <c r="L171" s="173"/>
      <c r="M171" s="173"/>
      <c r="N171" s="173"/>
      <c r="O171" s="173"/>
    </row>
    <row r="172" spans="1:15" x14ac:dyDescent="0.25">
      <c r="A172" s="175" t="s">
        <v>23</v>
      </c>
      <c r="B172" s="169" t="s">
        <v>21</v>
      </c>
      <c r="C172" s="168" t="s">
        <v>6</v>
      </c>
      <c r="D172" s="168" t="s">
        <v>7</v>
      </c>
      <c r="E172" s="168" t="s">
        <v>8</v>
      </c>
      <c r="F172" s="168" t="s">
        <v>9</v>
      </c>
      <c r="G172" s="168" t="s">
        <v>10</v>
      </c>
      <c r="H172" s="168" t="s">
        <v>11</v>
      </c>
      <c r="I172" s="168"/>
      <c r="J172" s="168"/>
      <c r="K172" s="168"/>
      <c r="L172" s="168" t="s">
        <v>12</v>
      </c>
      <c r="M172" s="168"/>
      <c r="N172" s="168"/>
      <c r="O172" s="168"/>
    </row>
    <row r="173" spans="1:15" x14ac:dyDescent="0.25">
      <c r="A173" s="176"/>
      <c r="B173" s="169"/>
      <c r="C173" s="168"/>
      <c r="D173" s="168"/>
      <c r="E173" s="168"/>
      <c r="F173" s="168"/>
      <c r="G173" s="168"/>
      <c r="H173" s="133" t="s">
        <v>13</v>
      </c>
      <c r="I173" s="133" t="s">
        <v>14</v>
      </c>
      <c r="J173" s="133" t="s">
        <v>15</v>
      </c>
      <c r="K173" s="133" t="s">
        <v>16</v>
      </c>
      <c r="L173" s="133" t="s">
        <v>17</v>
      </c>
      <c r="M173" s="133" t="s">
        <v>18</v>
      </c>
      <c r="N173" s="133" t="s">
        <v>19</v>
      </c>
      <c r="O173" s="133" t="s">
        <v>20</v>
      </c>
    </row>
    <row r="174" spans="1:15" ht="25.5" x14ac:dyDescent="0.25">
      <c r="A174" s="96">
        <v>173</v>
      </c>
      <c r="B174" s="74" t="s">
        <v>76</v>
      </c>
      <c r="C174" s="73">
        <v>150</v>
      </c>
      <c r="D174" s="73">
        <v>5.67</v>
      </c>
      <c r="E174" s="73">
        <v>6.92</v>
      </c>
      <c r="F174" s="73">
        <v>27.58</v>
      </c>
      <c r="G174" s="73">
        <v>195</v>
      </c>
      <c r="H174" s="73">
        <v>0.105</v>
      </c>
      <c r="I174" s="73">
        <v>0</v>
      </c>
      <c r="J174" s="73">
        <v>7.0999999999999994E-2</v>
      </c>
      <c r="K174" s="73">
        <v>0.16800000000000001</v>
      </c>
      <c r="L174" s="73">
        <v>142.392</v>
      </c>
      <c r="M174" s="73">
        <v>140.417</v>
      </c>
      <c r="N174" s="73">
        <v>25.574999999999999</v>
      </c>
      <c r="O174" s="73">
        <v>1.74</v>
      </c>
    </row>
    <row r="175" spans="1:15" ht="25.5" x14ac:dyDescent="0.25">
      <c r="A175" s="152" t="s">
        <v>138</v>
      </c>
      <c r="B175" s="10" t="s">
        <v>80</v>
      </c>
      <c r="C175" s="63">
        <v>215</v>
      </c>
      <c r="D175" s="14">
        <v>7.0000000000000007E-2</v>
      </c>
      <c r="E175" s="14">
        <v>0.02</v>
      </c>
      <c r="F175" s="14">
        <v>15</v>
      </c>
      <c r="G175" s="14">
        <v>60</v>
      </c>
      <c r="H175" s="26">
        <v>0</v>
      </c>
      <c r="I175" s="26">
        <v>0.03</v>
      </c>
      <c r="J175" s="26">
        <v>0</v>
      </c>
      <c r="K175" s="26">
        <v>0</v>
      </c>
      <c r="L175" s="26">
        <v>11.1</v>
      </c>
      <c r="M175" s="26">
        <v>2.8</v>
      </c>
      <c r="N175" s="26">
        <v>1.4</v>
      </c>
      <c r="O175" s="26">
        <v>0.28000000000000003</v>
      </c>
    </row>
    <row r="176" spans="1:15" x14ac:dyDescent="0.25">
      <c r="A176" s="75"/>
      <c r="B176" s="76" t="s">
        <v>64</v>
      </c>
      <c r="C176" s="73">
        <v>18</v>
      </c>
      <c r="D176" s="69">
        <v>1.4</v>
      </c>
      <c r="E176" s="69">
        <v>0.5</v>
      </c>
      <c r="F176" s="69">
        <v>9.1</v>
      </c>
      <c r="G176" s="69">
        <v>47.3</v>
      </c>
      <c r="H176" s="70">
        <v>1.2999999999999999E-2</v>
      </c>
      <c r="I176" s="70">
        <v>0</v>
      </c>
      <c r="J176" s="70">
        <v>0</v>
      </c>
      <c r="K176" s="70">
        <v>0.2</v>
      </c>
      <c r="L176" s="70">
        <v>2.2799999999999998</v>
      </c>
      <c r="M176" s="70">
        <v>7.8</v>
      </c>
      <c r="N176" s="70">
        <v>1.56</v>
      </c>
      <c r="O176" s="70">
        <v>0.14399999999999999</v>
      </c>
    </row>
    <row r="177" spans="1:15" x14ac:dyDescent="0.25">
      <c r="A177" s="75">
        <v>15</v>
      </c>
      <c r="B177" s="76" t="s">
        <v>70</v>
      </c>
      <c r="C177" s="73">
        <v>15</v>
      </c>
      <c r="D177" s="14">
        <v>3.48</v>
      </c>
      <c r="E177" s="14">
        <v>4.43</v>
      </c>
      <c r="F177" s="14">
        <v>0</v>
      </c>
      <c r="G177" s="14">
        <v>54</v>
      </c>
      <c r="H177" s="14">
        <v>5.0000000000000001E-3</v>
      </c>
      <c r="I177" s="14">
        <v>0.105</v>
      </c>
      <c r="J177" s="14">
        <v>3.9E-2</v>
      </c>
      <c r="K177" s="14">
        <v>7.4999999999999997E-2</v>
      </c>
      <c r="L177" s="14">
        <v>132</v>
      </c>
      <c r="M177" s="14">
        <v>75</v>
      </c>
      <c r="N177" s="14">
        <v>5.25</v>
      </c>
      <c r="O177" s="14">
        <v>0.15</v>
      </c>
    </row>
    <row r="178" spans="1:15" x14ac:dyDescent="0.25">
      <c r="A178" s="82"/>
      <c r="B178" s="76" t="s">
        <v>71</v>
      </c>
      <c r="C178" s="75">
        <f t="shared" ref="C178:O178" si="28">SUM(C174:C177)</f>
        <v>398</v>
      </c>
      <c r="D178" s="93">
        <f t="shared" si="28"/>
        <v>10.620000000000001</v>
      </c>
      <c r="E178" s="93">
        <f t="shared" si="28"/>
        <v>11.87</v>
      </c>
      <c r="F178" s="93">
        <f t="shared" si="28"/>
        <v>51.68</v>
      </c>
      <c r="G178" s="93">
        <f t="shared" si="28"/>
        <v>356.3</v>
      </c>
      <c r="H178" s="93">
        <f t="shared" si="28"/>
        <v>0.123</v>
      </c>
      <c r="I178" s="93">
        <f t="shared" si="28"/>
        <v>0.13500000000000001</v>
      </c>
      <c r="J178" s="93">
        <f t="shared" si="28"/>
        <v>0.10999999999999999</v>
      </c>
      <c r="K178" s="93">
        <f t="shared" si="28"/>
        <v>0.443</v>
      </c>
      <c r="L178" s="93">
        <f t="shared" si="28"/>
        <v>287.77199999999999</v>
      </c>
      <c r="M178" s="93">
        <f t="shared" si="28"/>
        <v>226.01700000000002</v>
      </c>
      <c r="N178" s="93">
        <f t="shared" si="28"/>
        <v>33.784999999999997</v>
      </c>
      <c r="O178" s="93">
        <f t="shared" si="28"/>
        <v>2.3140000000000001</v>
      </c>
    </row>
    <row r="179" spans="1:15" x14ac:dyDescent="0.25">
      <c r="A179" s="81"/>
      <c r="B179" s="81"/>
      <c r="C179" s="81"/>
      <c r="D179" s="81"/>
      <c r="E179" s="182" t="s">
        <v>118</v>
      </c>
      <c r="F179" s="182"/>
      <c r="G179" s="182"/>
      <c r="H179" s="182"/>
      <c r="I179" s="182"/>
      <c r="J179" s="81"/>
      <c r="K179" s="81"/>
      <c r="L179" s="81"/>
      <c r="M179" s="81"/>
      <c r="N179" s="81"/>
      <c r="O179" s="81"/>
    </row>
    <row r="180" spans="1:15" x14ac:dyDescent="0.25">
      <c r="A180" s="188" t="s">
        <v>23</v>
      </c>
      <c r="B180" s="190" t="s">
        <v>21</v>
      </c>
      <c r="C180" s="187" t="s">
        <v>6</v>
      </c>
      <c r="D180" s="187" t="s">
        <v>7</v>
      </c>
      <c r="E180" s="187" t="s">
        <v>8</v>
      </c>
      <c r="F180" s="187" t="s">
        <v>9</v>
      </c>
      <c r="G180" s="187" t="s">
        <v>10</v>
      </c>
      <c r="H180" s="187" t="s">
        <v>11</v>
      </c>
      <c r="I180" s="187"/>
      <c r="J180" s="187"/>
      <c r="K180" s="187"/>
      <c r="L180" s="187" t="s">
        <v>12</v>
      </c>
      <c r="M180" s="187"/>
      <c r="N180" s="187"/>
      <c r="O180" s="187"/>
    </row>
    <row r="181" spans="1:15" x14ac:dyDescent="0.25">
      <c r="A181" s="189"/>
      <c r="B181" s="190"/>
      <c r="C181" s="187"/>
      <c r="D181" s="187"/>
      <c r="E181" s="187"/>
      <c r="F181" s="187"/>
      <c r="G181" s="187"/>
      <c r="H181" s="152" t="s">
        <v>13</v>
      </c>
      <c r="I181" s="152" t="s">
        <v>14</v>
      </c>
      <c r="J181" s="152" t="s">
        <v>15</v>
      </c>
      <c r="K181" s="152" t="s">
        <v>16</v>
      </c>
      <c r="L181" s="152" t="s">
        <v>17</v>
      </c>
      <c r="M181" s="152" t="s">
        <v>18</v>
      </c>
      <c r="N181" s="152" t="s">
        <v>19</v>
      </c>
      <c r="O181" s="152" t="s">
        <v>20</v>
      </c>
    </row>
    <row r="182" spans="1:15" ht="25.5" x14ac:dyDescent="0.25">
      <c r="A182" s="6">
        <v>103</v>
      </c>
      <c r="B182" s="16" t="s">
        <v>89</v>
      </c>
      <c r="C182" s="140">
        <v>250</v>
      </c>
      <c r="D182" s="141">
        <v>2.57</v>
      </c>
      <c r="E182" s="141">
        <v>2.78</v>
      </c>
      <c r="F182" s="141">
        <v>15.69</v>
      </c>
      <c r="G182" s="141">
        <v>109</v>
      </c>
      <c r="H182" s="25">
        <v>0.09</v>
      </c>
      <c r="I182" s="25">
        <v>6.08</v>
      </c>
      <c r="J182" s="25">
        <v>0</v>
      </c>
      <c r="K182" s="25">
        <v>1.45</v>
      </c>
      <c r="L182" s="25">
        <v>29.5</v>
      </c>
      <c r="M182" s="25">
        <v>57.73</v>
      </c>
      <c r="N182" s="25">
        <v>23.8</v>
      </c>
      <c r="O182" s="25">
        <v>1</v>
      </c>
    </row>
    <row r="183" spans="1:15" ht="25.5" x14ac:dyDescent="0.25">
      <c r="A183" s="6" t="s">
        <v>139</v>
      </c>
      <c r="B183" s="143" t="s">
        <v>45</v>
      </c>
      <c r="C183" s="17">
        <v>90</v>
      </c>
      <c r="D183" s="144">
        <v>9.68</v>
      </c>
      <c r="E183" s="144">
        <v>10.53</v>
      </c>
      <c r="F183" s="144">
        <v>11.4</v>
      </c>
      <c r="G183" s="144">
        <v>179.55</v>
      </c>
      <c r="H183" s="25">
        <v>0.15</v>
      </c>
      <c r="I183" s="25">
        <v>1.03</v>
      </c>
      <c r="J183" s="25">
        <v>0.03</v>
      </c>
      <c r="K183" s="25">
        <v>1.77</v>
      </c>
      <c r="L183" s="25">
        <v>31.6</v>
      </c>
      <c r="M183" s="25">
        <v>65.900000000000006</v>
      </c>
      <c r="N183" s="25">
        <v>15.46</v>
      </c>
      <c r="O183" s="25">
        <v>0.97</v>
      </c>
    </row>
    <row r="184" spans="1:15" ht="43.9" customHeight="1" x14ac:dyDescent="0.25">
      <c r="A184" s="145" t="s">
        <v>78</v>
      </c>
      <c r="B184" s="146" t="s">
        <v>109</v>
      </c>
      <c r="C184" s="137">
        <v>150</v>
      </c>
      <c r="D184" s="138">
        <v>3.25</v>
      </c>
      <c r="E184" s="138">
        <v>4.3259999999999996</v>
      </c>
      <c r="F184" s="138">
        <v>30.48</v>
      </c>
      <c r="G184" s="138">
        <v>174.36</v>
      </c>
      <c r="H184" s="139">
        <v>4.2000000000000003E-2</v>
      </c>
      <c r="I184" s="139">
        <v>5.25</v>
      </c>
      <c r="J184" s="139">
        <v>0</v>
      </c>
      <c r="K184" s="139">
        <v>0.21</v>
      </c>
      <c r="L184" s="139">
        <v>5.2960000000000003</v>
      </c>
      <c r="M184" s="139">
        <v>56.56</v>
      </c>
      <c r="N184" s="139">
        <v>20.872</v>
      </c>
      <c r="O184" s="139">
        <v>0.69399999999999995</v>
      </c>
    </row>
    <row r="185" spans="1:15" x14ac:dyDescent="0.25">
      <c r="A185" s="131">
        <v>342</v>
      </c>
      <c r="B185" s="42" t="s">
        <v>116</v>
      </c>
      <c r="C185" s="32">
        <v>200</v>
      </c>
      <c r="D185" s="33">
        <v>0.16</v>
      </c>
      <c r="E185" s="33">
        <v>0.16</v>
      </c>
      <c r="F185" s="33">
        <v>27.88</v>
      </c>
      <c r="G185" s="33">
        <v>114.6</v>
      </c>
      <c r="H185" s="34">
        <v>1.2E-2</v>
      </c>
      <c r="I185" s="34">
        <v>0.9</v>
      </c>
      <c r="J185" s="34">
        <v>0</v>
      </c>
      <c r="K185" s="34">
        <v>0.16</v>
      </c>
      <c r="L185" s="34">
        <v>14.18</v>
      </c>
      <c r="M185" s="34">
        <v>4.4000000000000004</v>
      </c>
      <c r="N185" s="34">
        <v>5.14</v>
      </c>
      <c r="O185" s="34">
        <v>0.95</v>
      </c>
    </row>
    <row r="186" spans="1:15" x14ac:dyDescent="0.25">
      <c r="A186" s="131"/>
      <c r="B186" s="42" t="s">
        <v>42</v>
      </c>
      <c r="C186" s="32">
        <v>40</v>
      </c>
      <c r="D186" s="110">
        <v>4.8</v>
      </c>
      <c r="E186" s="110">
        <v>0.52</v>
      </c>
      <c r="F186" s="110">
        <v>22.2</v>
      </c>
      <c r="G186" s="110">
        <v>103</v>
      </c>
      <c r="H186" s="44">
        <v>6.3E-2</v>
      </c>
      <c r="I186" s="44">
        <v>0</v>
      </c>
      <c r="J186" s="44">
        <v>0</v>
      </c>
      <c r="K186" s="44">
        <v>0</v>
      </c>
      <c r="L186" s="44">
        <v>10.92</v>
      </c>
      <c r="M186" s="44">
        <v>34.86</v>
      </c>
      <c r="N186" s="44">
        <v>14.7</v>
      </c>
      <c r="O186" s="44">
        <v>0.67</v>
      </c>
    </row>
    <row r="187" spans="1:15" x14ac:dyDescent="0.25">
      <c r="A187" s="24"/>
      <c r="B187" s="74" t="s">
        <v>72</v>
      </c>
      <c r="C187" s="20">
        <f t="shared" ref="C187:O187" si="29">SUM(C182:C186)</f>
        <v>730</v>
      </c>
      <c r="D187" s="14">
        <f t="shared" si="29"/>
        <v>20.46</v>
      </c>
      <c r="E187" s="14">
        <f t="shared" si="29"/>
        <v>18.315999999999999</v>
      </c>
      <c r="F187" s="14">
        <f t="shared" si="29"/>
        <v>107.65</v>
      </c>
      <c r="G187" s="14">
        <f t="shared" si="29"/>
        <v>680.51</v>
      </c>
      <c r="H187" s="26">
        <f t="shared" si="29"/>
        <v>0.35699999999999998</v>
      </c>
      <c r="I187" s="26">
        <f t="shared" si="29"/>
        <v>13.26</v>
      </c>
      <c r="J187" s="26">
        <f t="shared" si="29"/>
        <v>0.03</v>
      </c>
      <c r="K187" s="26">
        <f t="shared" si="29"/>
        <v>3.59</v>
      </c>
      <c r="L187" s="26">
        <f t="shared" si="29"/>
        <v>91.495999999999995</v>
      </c>
      <c r="M187" s="26">
        <f t="shared" si="29"/>
        <v>219.45</v>
      </c>
      <c r="N187" s="26">
        <f t="shared" si="29"/>
        <v>79.972000000000008</v>
      </c>
      <c r="O187" s="26">
        <f t="shared" si="29"/>
        <v>4.2839999999999998</v>
      </c>
    </row>
    <row r="188" spans="1:15" x14ac:dyDescent="0.25">
      <c r="A188" s="171" t="s">
        <v>119</v>
      </c>
      <c r="B188" s="170"/>
      <c r="C188" s="170"/>
      <c r="D188" s="170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2"/>
    </row>
    <row r="189" spans="1:15" x14ac:dyDescent="0.25">
      <c r="A189" s="118" t="s">
        <v>120</v>
      </c>
      <c r="B189" s="119" t="s">
        <v>121</v>
      </c>
      <c r="C189" s="20">
        <v>75</v>
      </c>
      <c r="D189" s="14">
        <v>6.26</v>
      </c>
      <c r="E189" s="14">
        <v>2.4</v>
      </c>
      <c r="F189" s="14">
        <v>33.64</v>
      </c>
      <c r="G189" s="14">
        <v>181.25</v>
      </c>
      <c r="H189" s="26">
        <v>0.112</v>
      </c>
      <c r="I189" s="26">
        <v>0</v>
      </c>
      <c r="J189" s="26">
        <v>0</v>
      </c>
      <c r="K189" s="26">
        <v>1.65</v>
      </c>
      <c r="L189" s="26">
        <v>16.875</v>
      </c>
      <c r="M189" s="26">
        <v>57.625</v>
      </c>
      <c r="N189" s="26">
        <v>24.25</v>
      </c>
      <c r="O189" s="26">
        <v>1.1000000000000001</v>
      </c>
    </row>
    <row r="190" spans="1:15" x14ac:dyDescent="0.25">
      <c r="A190" s="87">
        <v>386</v>
      </c>
      <c r="B190" s="11" t="s">
        <v>85</v>
      </c>
      <c r="C190" s="95">
        <v>200</v>
      </c>
      <c r="D190" s="105">
        <v>5.8</v>
      </c>
      <c r="E190" s="105">
        <v>5</v>
      </c>
      <c r="F190" s="105">
        <v>8.4</v>
      </c>
      <c r="G190" s="105">
        <v>102</v>
      </c>
      <c r="H190" s="106">
        <v>0.04</v>
      </c>
      <c r="I190" s="106">
        <v>0.6</v>
      </c>
      <c r="J190" s="106">
        <v>0.04</v>
      </c>
      <c r="K190" s="106">
        <v>0</v>
      </c>
      <c r="L190" s="106">
        <v>248</v>
      </c>
      <c r="M190" s="106">
        <v>184</v>
      </c>
      <c r="N190" s="106">
        <v>28</v>
      </c>
      <c r="O190" s="106">
        <v>0.2</v>
      </c>
    </row>
    <row r="191" spans="1:15" x14ac:dyDescent="0.25">
      <c r="A191" s="131"/>
      <c r="B191" s="42" t="s">
        <v>83</v>
      </c>
      <c r="C191" s="32">
        <f>SUM(C189:C190)</f>
        <v>275</v>
      </c>
      <c r="D191" s="33">
        <f t="shared" ref="D191:O191" si="30">SUM(D189:D190)</f>
        <v>12.059999999999999</v>
      </c>
      <c r="E191" s="33">
        <f t="shared" si="30"/>
        <v>7.4</v>
      </c>
      <c r="F191" s="33">
        <f t="shared" si="30"/>
        <v>42.04</v>
      </c>
      <c r="G191" s="33">
        <f t="shared" si="30"/>
        <v>283.25</v>
      </c>
      <c r="H191" s="34">
        <f t="shared" si="30"/>
        <v>0.152</v>
      </c>
      <c r="I191" s="34">
        <f t="shared" si="30"/>
        <v>0.6</v>
      </c>
      <c r="J191" s="34">
        <f t="shared" si="30"/>
        <v>0.04</v>
      </c>
      <c r="K191" s="34">
        <f t="shared" si="30"/>
        <v>1.65</v>
      </c>
      <c r="L191" s="34">
        <f t="shared" si="30"/>
        <v>264.875</v>
      </c>
      <c r="M191" s="34">
        <f t="shared" si="30"/>
        <v>241.625</v>
      </c>
      <c r="N191" s="34">
        <f t="shared" si="30"/>
        <v>52.25</v>
      </c>
      <c r="O191" s="34">
        <f t="shared" si="30"/>
        <v>1.3</v>
      </c>
    </row>
    <row r="192" spans="1:15" x14ac:dyDescent="0.25">
      <c r="A192" s="24"/>
      <c r="B192" s="79" t="s">
        <v>73</v>
      </c>
      <c r="C192" s="84">
        <f t="shared" ref="C192:O192" si="31">C178+C187+C191</f>
        <v>1403</v>
      </c>
      <c r="D192" s="85">
        <f t="shared" si="31"/>
        <v>43.14</v>
      </c>
      <c r="E192" s="85">
        <f t="shared" si="31"/>
        <v>37.585999999999999</v>
      </c>
      <c r="F192" s="85">
        <f t="shared" si="31"/>
        <v>201.37</v>
      </c>
      <c r="G192" s="85">
        <f t="shared" si="31"/>
        <v>1320.06</v>
      </c>
      <c r="H192" s="86">
        <f t="shared" si="31"/>
        <v>0.63200000000000001</v>
      </c>
      <c r="I192" s="86">
        <f t="shared" si="31"/>
        <v>13.994999999999999</v>
      </c>
      <c r="J192" s="86">
        <f t="shared" si="31"/>
        <v>0.18</v>
      </c>
      <c r="K192" s="85">
        <f t="shared" si="31"/>
        <v>5.6829999999999998</v>
      </c>
      <c r="L192" s="86">
        <f t="shared" si="31"/>
        <v>644.14300000000003</v>
      </c>
      <c r="M192" s="86">
        <f t="shared" si="31"/>
        <v>687.09199999999998</v>
      </c>
      <c r="N192" s="86">
        <f t="shared" si="31"/>
        <v>166.00700000000001</v>
      </c>
      <c r="O192" s="86">
        <f t="shared" si="31"/>
        <v>7.8979999999999997</v>
      </c>
    </row>
    <row r="193" spans="1:15" x14ac:dyDescent="0.25">
      <c r="A193" s="185" t="s">
        <v>31</v>
      </c>
      <c r="B193" s="185"/>
      <c r="C193" s="185"/>
      <c r="D193" s="185"/>
      <c r="E193" s="185"/>
      <c r="F193" s="185"/>
      <c r="G193" s="185"/>
      <c r="H193" s="185"/>
      <c r="I193" s="185"/>
      <c r="J193" s="185"/>
      <c r="K193" s="185"/>
      <c r="L193" s="185"/>
      <c r="M193" s="185"/>
      <c r="N193" s="185"/>
      <c r="O193" s="185"/>
    </row>
    <row r="194" spans="1:15" x14ac:dyDescent="0.25">
      <c r="A194" s="173" t="s">
        <v>117</v>
      </c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73"/>
      <c r="N194" s="173"/>
      <c r="O194" s="173"/>
    </row>
    <row r="195" spans="1:15" x14ac:dyDescent="0.25">
      <c r="A195" s="175" t="s">
        <v>23</v>
      </c>
      <c r="B195" s="169" t="s">
        <v>21</v>
      </c>
      <c r="C195" s="168" t="s">
        <v>6</v>
      </c>
      <c r="D195" s="168" t="s">
        <v>7</v>
      </c>
      <c r="E195" s="168" t="s">
        <v>8</v>
      </c>
      <c r="F195" s="168" t="s">
        <v>9</v>
      </c>
      <c r="G195" s="168" t="s">
        <v>10</v>
      </c>
      <c r="H195" s="168" t="s">
        <v>11</v>
      </c>
      <c r="I195" s="168"/>
      <c r="J195" s="168"/>
      <c r="K195" s="168"/>
      <c r="L195" s="168" t="s">
        <v>12</v>
      </c>
      <c r="M195" s="168"/>
      <c r="N195" s="168"/>
      <c r="O195" s="168"/>
    </row>
    <row r="196" spans="1:15" x14ac:dyDescent="0.25">
      <c r="A196" s="176"/>
      <c r="B196" s="169"/>
      <c r="C196" s="168"/>
      <c r="D196" s="168"/>
      <c r="E196" s="168"/>
      <c r="F196" s="168"/>
      <c r="G196" s="168"/>
      <c r="H196" s="133" t="s">
        <v>13</v>
      </c>
      <c r="I196" s="133" t="s">
        <v>14</v>
      </c>
      <c r="J196" s="133" t="s">
        <v>15</v>
      </c>
      <c r="K196" s="133" t="s">
        <v>16</v>
      </c>
      <c r="L196" s="133" t="s">
        <v>17</v>
      </c>
      <c r="M196" s="133" t="s">
        <v>18</v>
      </c>
      <c r="N196" s="133" t="s">
        <v>19</v>
      </c>
      <c r="O196" s="133" t="s">
        <v>20</v>
      </c>
    </row>
    <row r="197" spans="1:15" ht="29.45" customHeight="1" x14ac:dyDescent="0.25">
      <c r="A197" s="111" t="s">
        <v>77</v>
      </c>
      <c r="B197" s="74" t="s">
        <v>96</v>
      </c>
      <c r="C197" s="73">
        <v>83</v>
      </c>
      <c r="D197" s="77">
        <v>6.25</v>
      </c>
      <c r="E197" s="77">
        <v>6.05</v>
      </c>
      <c r="F197" s="77">
        <v>2.75</v>
      </c>
      <c r="G197" s="77">
        <v>90.1</v>
      </c>
      <c r="H197" s="78">
        <v>0.115</v>
      </c>
      <c r="I197" s="78">
        <v>0.67800000000000005</v>
      </c>
      <c r="J197" s="78">
        <v>0.106</v>
      </c>
      <c r="K197" s="78">
        <v>0.23499999999999999</v>
      </c>
      <c r="L197" s="78">
        <v>49.76</v>
      </c>
      <c r="M197" s="78">
        <v>96.525000000000006</v>
      </c>
      <c r="N197" s="78">
        <v>9.6150000000000002</v>
      </c>
      <c r="O197" s="78">
        <v>1.1080000000000001</v>
      </c>
    </row>
    <row r="198" spans="1:15" x14ac:dyDescent="0.25">
      <c r="A198" s="152" t="s">
        <v>65</v>
      </c>
      <c r="B198" s="23" t="s">
        <v>66</v>
      </c>
      <c r="C198" s="22">
        <v>222</v>
      </c>
      <c r="D198" s="14">
        <v>0.13</v>
      </c>
      <c r="E198" s="14">
        <v>0.02</v>
      </c>
      <c r="F198" s="14">
        <v>15.2</v>
      </c>
      <c r="G198" s="14">
        <v>62</v>
      </c>
      <c r="H198" s="26">
        <v>0</v>
      </c>
      <c r="I198" s="26">
        <v>2.83</v>
      </c>
      <c r="J198" s="26">
        <v>0</v>
      </c>
      <c r="K198" s="26">
        <v>0.01</v>
      </c>
      <c r="L198" s="26">
        <v>14.2</v>
      </c>
      <c r="M198" s="26">
        <v>4.4000000000000004</v>
      </c>
      <c r="N198" s="26">
        <v>2.4</v>
      </c>
      <c r="O198" s="26">
        <v>0.36</v>
      </c>
    </row>
    <row r="199" spans="1:15" ht="25.5" x14ac:dyDescent="0.25">
      <c r="A199" s="87">
        <v>1</v>
      </c>
      <c r="B199" s="91" t="s">
        <v>101</v>
      </c>
      <c r="C199" s="87">
        <v>23</v>
      </c>
      <c r="D199" s="87">
        <v>1.41</v>
      </c>
      <c r="E199" s="87">
        <v>3.77</v>
      </c>
      <c r="F199" s="87">
        <v>8.9600000000000009</v>
      </c>
      <c r="G199" s="89">
        <v>75</v>
      </c>
      <c r="H199" s="90">
        <v>0.02</v>
      </c>
      <c r="I199" s="112">
        <v>0</v>
      </c>
      <c r="J199" s="90">
        <v>0.02</v>
      </c>
      <c r="K199" s="90">
        <v>0.253</v>
      </c>
      <c r="L199" s="89">
        <v>4.8</v>
      </c>
      <c r="M199" s="89">
        <v>13.2</v>
      </c>
      <c r="N199" s="90">
        <v>2.52</v>
      </c>
      <c r="O199" s="90">
        <v>0.20799999999999999</v>
      </c>
    </row>
    <row r="200" spans="1:15" x14ac:dyDescent="0.25">
      <c r="A200" s="24"/>
      <c r="B200" s="24" t="s">
        <v>67</v>
      </c>
      <c r="C200" s="80">
        <v>100</v>
      </c>
      <c r="D200" s="71">
        <v>2.8</v>
      </c>
      <c r="E200" s="71">
        <v>2.5</v>
      </c>
      <c r="F200" s="71">
        <v>13</v>
      </c>
      <c r="G200" s="71">
        <v>86</v>
      </c>
      <c r="H200" s="72">
        <v>0.03</v>
      </c>
      <c r="I200" s="72">
        <v>1.6</v>
      </c>
      <c r="J200" s="72">
        <v>2.3E-2</v>
      </c>
      <c r="K200" s="72">
        <v>0</v>
      </c>
      <c r="L200" s="72">
        <v>109</v>
      </c>
      <c r="M200" s="72">
        <v>85</v>
      </c>
      <c r="N200" s="72">
        <v>13</v>
      </c>
      <c r="O200" s="72">
        <v>0.1</v>
      </c>
    </row>
    <row r="201" spans="1:15" x14ac:dyDescent="0.25">
      <c r="A201" s="82"/>
      <c r="B201" s="76" t="s">
        <v>71</v>
      </c>
      <c r="C201" s="75">
        <f t="shared" ref="C201:O201" si="32">SUM(C197:C200)</f>
        <v>428</v>
      </c>
      <c r="D201" s="93">
        <f t="shared" si="32"/>
        <v>10.59</v>
      </c>
      <c r="E201" s="93">
        <f t="shared" si="32"/>
        <v>12.34</v>
      </c>
      <c r="F201" s="93">
        <f t="shared" si="32"/>
        <v>39.909999999999997</v>
      </c>
      <c r="G201" s="93">
        <f t="shared" si="32"/>
        <v>313.10000000000002</v>
      </c>
      <c r="H201" s="94">
        <f t="shared" si="32"/>
        <v>0.16500000000000001</v>
      </c>
      <c r="I201" s="94">
        <f t="shared" si="32"/>
        <v>5.1080000000000005</v>
      </c>
      <c r="J201" s="94">
        <f t="shared" si="32"/>
        <v>0.14899999999999999</v>
      </c>
      <c r="K201" s="94">
        <f t="shared" si="32"/>
        <v>0.498</v>
      </c>
      <c r="L201" s="94">
        <f t="shared" si="32"/>
        <v>177.76</v>
      </c>
      <c r="M201" s="94">
        <f t="shared" si="32"/>
        <v>199.125</v>
      </c>
      <c r="N201" s="94">
        <f t="shared" si="32"/>
        <v>27.535</v>
      </c>
      <c r="O201" s="94">
        <f t="shared" si="32"/>
        <v>1.776</v>
      </c>
    </row>
    <row r="202" spans="1:15" x14ac:dyDescent="0.25">
      <c r="A202" s="81"/>
      <c r="B202" s="81"/>
      <c r="C202" s="81"/>
      <c r="D202" s="81"/>
      <c r="E202" s="182" t="s">
        <v>118</v>
      </c>
      <c r="F202" s="182"/>
      <c r="G202" s="182"/>
      <c r="H202" s="182"/>
      <c r="I202" s="182"/>
      <c r="J202" s="81"/>
      <c r="K202" s="81"/>
      <c r="L202" s="81"/>
      <c r="M202" s="81"/>
      <c r="N202" s="81"/>
      <c r="O202" s="81"/>
    </row>
    <row r="203" spans="1:15" x14ac:dyDescent="0.25">
      <c r="A203" s="188" t="s">
        <v>23</v>
      </c>
      <c r="B203" s="190" t="s">
        <v>21</v>
      </c>
      <c r="C203" s="187" t="s">
        <v>6</v>
      </c>
      <c r="D203" s="187" t="s">
        <v>7</v>
      </c>
      <c r="E203" s="187" t="s">
        <v>8</v>
      </c>
      <c r="F203" s="187" t="s">
        <v>9</v>
      </c>
      <c r="G203" s="187" t="s">
        <v>10</v>
      </c>
      <c r="H203" s="187" t="s">
        <v>11</v>
      </c>
      <c r="I203" s="187"/>
      <c r="J203" s="187"/>
      <c r="K203" s="187"/>
      <c r="L203" s="187" t="s">
        <v>12</v>
      </c>
      <c r="M203" s="187"/>
      <c r="N203" s="187"/>
      <c r="O203" s="187"/>
    </row>
    <row r="204" spans="1:15" x14ac:dyDescent="0.25">
      <c r="A204" s="189"/>
      <c r="B204" s="190"/>
      <c r="C204" s="187"/>
      <c r="D204" s="187"/>
      <c r="E204" s="187"/>
      <c r="F204" s="187"/>
      <c r="G204" s="187"/>
      <c r="H204" s="152" t="s">
        <v>13</v>
      </c>
      <c r="I204" s="152" t="s">
        <v>14</v>
      </c>
      <c r="J204" s="152" t="s">
        <v>15</v>
      </c>
      <c r="K204" s="152" t="s">
        <v>16</v>
      </c>
      <c r="L204" s="152" t="s">
        <v>17</v>
      </c>
      <c r="M204" s="152" t="s">
        <v>18</v>
      </c>
      <c r="N204" s="152" t="s">
        <v>19</v>
      </c>
      <c r="O204" s="152" t="s">
        <v>20</v>
      </c>
    </row>
    <row r="205" spans="1:15" x14ac:dyDescent="0.25">
      <c r="A205" s="35">
        <v>102</v>
      </c>
      <c r="B205" s="31" t="s">
        <v>52</v>
      </c>
      <c r="C205" s="36">
        <v>250</v>
      </c>
      <c r="D205" s="37">
        <v>5.49</v>
      </c>
      <c r="E205" s="37">
        <v>5.27</v>
      </c>
      <c r="F205" s="37">
        <v>16.54</v>
      </c>
      <c r="G205" s="37">
        <v>148.25</v>
      </c>
      <c r="H205" s="34">
        <v>0.22800000000000001</v>
      </c>
      <c r="I205" s="34">
        <v>5.8250000000000002</v>
      </c>
      <c r="J205" s="34">
        <v>0</v>
      </c>
      <c r="K205" s="34">
        <v>2.4249999999999998</v>
      </c>
      <c r="L205" s="34">
        <v>5.8250000000000002</v>
      </c>
      <c r="M205" s="34">
        <v>88.1</v>
      </c>
      <c r="N205" s="34">
        <v>35.575000000000003</v>
      </c>
      <c r="O205" s="34">
        <v>2.0499999999999998</v>
      </c>
    </row>
    <row r="206" spans="1:15" ht="38.25" x14ac:dyDescent="0.25">
      <c r="A206" s="35" t="s">
        <v>91</v>
      </c>
      <c r="B206" s="38" t="s">
        <v>111</v>
      </c>
      <c r="C206" s="39">
        <v>210</v>
      </c>
      <c r="D206" s="40">
        <v>12.54</v>
      </c>
      <c r="E206" s="40">
        <v>29.53</v>
      </c>
      <c r="F206" s="40">
        <v>17.059999999999999</v>
      </c>
      <c r="G206" s="40">
        <v>386.6</v>
      </c>
      <c r="H206" s="41">
        <v>0.38200000000000001</v>
      </c>
      <c r="I206" s="41">
        <v>7.81</v>
      </c>
      <c r="J206" s="41">
        <v>0</v>
      </c>
      <c r="K206" s="41">
        <v>3.12</v>
      </c>
      <c r="L206" s="41">
        <v>35.590000000000003</v>
      </c>
      <c r="M206" s="41">
        <v>187.42</v>
      </c>
      <c r="N206" s="41">
        <v>47.03</v>
      </c>
      <c r="O206" s="41">
        <v>3.2</v>
      </c>
    </row>
    <row r="207" spans="1:15" x14ac:dyDescent="0.25">
      <c r="A207" s="132" t="s">
        <v>131</v>
      </c>
      <c r="B207" s="30" t="s">
        <v>57</v>
      </c>
      <c r="C207" s="27">
        <v>200</v>
      </c>
      <c r="D207" s="28">
        <v>0.68</v>
      </c>
      <c r="E207" s="28">
        <v>0.28000000000000003</v>
      </c>
      <c r="F207" s="28">
        <v>20.76</v>
      </c>
      <c r="G207" s="28">
        <v>88.2</v>
      </c>
      <c r="H207" s="29">
        <v>1.2E-2</v>
      </c>
      <c r="I207" s="29">
        <v>100</v>
      </c>
      <c r="J207" s="29">
        <v>0</v>
      </c>
      <c r="K207" s="29">
        <v>0.76</v>
      </c>
      <c r="L207" s="29">
        <v>21.34</v>
      </c>
      <c r="M207" s="29">
        <v>3.44</v>
      </c>
      <c r="N207" s="29">
        <v>3.44</v>
      </c>
      <c r="O207" s="29">
        <v>0.63400000000000001</v>
      </c>
    </row>
    <row r="208" spans="1:15" x14ac:dyDescent="0.25">
      <c r="A208" s="131"/>
      <c r="B208" s="42" t="s">
        <v>42</v>
      </c>
      <c r="C208" s="32">
        <v>40</v>
      </c>
      <c r="D208" s="110">
        <v>4.8</v>
      </c>
      <c r="E208" s="110">
        <v>0.52</v>
      </c>
      <c r="F208" s="110">
        <v>22.2</v>
      </c>
      <c r="G208" s="110">
        <v>103</v>
      </c>
      <c r="H208" s="43">
        <v>6.3E-2</v>
      </c>
      <c r="I208" s="43">
        <v>0</v>
      </c>
      <c r="J208" s="43">
        <v>0</v>
      </c>
      <c r="K208" s="43">
        <v>0</v>
      </c>
      <c r="L208" s="43">
        <v>10.92</v>
      </c>
      <c r="M208" s="43">
        <v>34.86</v>
      </c>
      <c r="N208" s="43">
        <v>14.7</v>
      </c>
      <c r="O208" s="43">
        <v>0.67</v>
      </c>
    </row>
    <row r="209" spans="1:15" x14ac:dyDescent="0.25">
      <c r="A209" s="24"/>
      <c r="B209" s="74" t="s">
        <v>72</v>
      </c>
      <c r="C209" s="20">
        <f t="shared" ref="C209:O209" si="33">SUM(C205:C208)</f>
        <v>700</v>
      </c>
      <c r="D209" s="14">
        <f t="shared" si="33"/>
        <v>23.51</v>
      </c>
      <c r="E209" s="14">
        <f t="shared" si="33"/>
        <v>35.6</v>
      </c>
      <c r="F209" s="14">
        <f t="shared" si="33"/>
        <v>76.56</v>
      </c>
      <c r="G209" s="14">
        <f t="shared" si="33"/>
        <v>726.05000000000007</v>
      </c>
      <c r="H209" s="26">
        <f t="shared" si="33"/>
        <v>0.68500000000000005</v>
      </c>
      <c r="I209" s="26">
        <f t="shared" si="33"/>
        <v>113.63500000000001</v>
      </c>
      <c r="J209" s="26">
        <f t="shared" si="33"/>
        <v>0</v>
      </c>
      <c r="K209" s="26">
        <f t="shared" si="33"/>
        <v>6.3049999999999997</v>
      </c>
      <c r="L209" s="26">
        <f t="shared" si="33"/>
        <v>73.675000000000011</v>
      </c>
      <c r="M209" s="26">
        <f t="shared" si="33"/>
        <v>313.82</v>
      </c>
      <c r="N209" s="26">
        <f t="shared" si="33"/>
        <v>100.745</v>
      </c>
      <c r="O209" s="26">
        <f t="shared" si="33"/>
        <v>6.5540000000000003</v>
      </c>
    </row>
    <row r="210" spans="1:15" x14ac:dyDescent="0.25">
      <c r="A210" s="171" t="s">
        <v>119</v>
      </c>
      <c r="B210" s="170"/>
      <c r="C210" s="170"/>
      <c r="D210" s="170"/>
      <c r="E210" s="170"/>
      <c r="F210" s="170"/>
      <c r="G210" s="170"/>
      <c r="H210" s="170"/>
      <c r="I210" s="170"/>
      <c r="J210" s="170"/>
      <c r="K210" s="170"/>
      <c r="L210" s="170"/>
      <c r="M210" s="170"/>
      <c r="N210" s="170"/>
      <c r="O210" s="172"/>
    </row>
    <row r="211" spans="1:15" x14ac:dyDescent="0.25">
      <c r="A211" s="87">
        <v>401</v>
      </c>
      <c r="B211" s="91" t="s">
        <v>115</v>
      </c>
      <c r="C211" s="87">
        <v>115</v>
      </c>
      <c r="D211" s="89">
        <v>7.77</v>
      </c>
      <c r="E211" s="87">
        <v>7.65</v>
      </c>
      <c r="F211" s="87">
        <v>50.79</v>
      </c>
      <c r="G211" s="87">
        <v>302.5</v>
      </c>
      <c r="H211" s="90">
        <v>0.154</v>
      </c>
      <c r="I211" s="90">
        <v>0.44700000000000001</v>
      </c>
      <c r="J211" s="90">
        <v>1.7999999999999999E-2</v>
      </c>
      <c r="K211" s="90">
        <v>3.67</v>
      </c>
      <c r="L211" s="90">
        <v>85.92</v>
      </c>
      <c r="M211" s="90">
        <v>124.9</v>
      </c>
      <c r="N211" s="90">
        <v>33.619999999999997</v>
      </c>
      <c r="O211" s="90">
        <v>1.5920000000000001</v>
      </c>
    </row>
    <row r="212" spans="1:15" ht="25.5" x14ac:dyDescent="0.25">
      <c r="A212" s="152" t="s">
        <v>136</v>
      </c>
      <c r="B212" s="151" t="s">
        <v>79</v>
      </c>
      <c r="C212" s="151">
        <v>215</v>
      </c>
      <c r="D212" s="14">
        <v>7.0000000000000007E-2</v>
      </c>
      <c r="E212" s="14">
        <v>0.02</v>
      </c>
      <c r="F212" s="14">
        <v>15</v>
      </c>
      <c r="G212" s="14">
        <v>60</v>
      </c>
      <c r="H212" s="26">
        <v>0</v>
      </c>
      <c r="I212" s="26">
        <v>0.03</v>
      </c>
      <c r="J212" s="26">
        <v>0</v>
      </c>
      <c r="K212" s="26">
        <v>0</v>
      </c>
      <c r="L212" s="26">
        <v>11.1</v>
      </c>
      <c r="M212" s="26">
        <v>2.8</v>
      </c>
      <c r="N212" s="26">
        <v>1.4</v>
      </c>
      <c r="O212" s="26">
        <v>0.28000000000000003</v>
      </c>
    </row>
    <row r="213" spans="1:15" x14ac:dyDescent="0.25">
      <c r="A213" s="24"/>
      <c r="B213" s="74" t="s">
        <v>83</v>
      </c>
      <c r="C213" s="20">
        <f t="shared" ref="C213:O213" si="34">SUM(C211:C212)</f>
        <v>330</v>
      </c>
      <c r="D213" s="14">
        <f t="shared" si="34"/>
        <v>7.84</v>
      </c>
      <c r="E213" s="14">
        <f t="shared" si="34"/>
        <v>7.67</v>
      </c>
      <c r="F213" s="14">
        <f t="shared" si="34"/>
        <v>65.789999999999992</v>
      </c>
      <c r="G213" s="14">
        <f t="shared" si="34"/>
        <v>362.5</v>
      </c>
      <c r="H213" s="26">
        <f t="shared" si="34"/>
        <v>0.154</v>
      </c>
      <c r="I213" s="26">
        <f t="shared" si="34"/>
        <v>0.47699999999999998</v>
      </c>
      <c r="J213" s="26">
        <f t="shared" si="34"/>
        <v>1.7999999999999999E-2</v>
      </c>
      <c r="K213" s="26">
        <f t="shared" si="34"/>
        <v>3.67</v>
      </c>
      <c r="L213" s="26">
        <f t="shared" si="34"/>
        <v>97.02</v>
      </c>
      <c r="M213" s="26">
        <f t="shared" si="34"/>
        <v>127.7</v>
      </c>
      <c r="N213" s="26">
        <f t="shared" si="34"/>
        <v>35.019999999999996</v>
      </c>
      <c r="O213" s="26">
        <f t="shared" si="34"/>
        <v>1.8720000000000001</v>
      </c>
    </row>
    <row r="214" spans="1:15" x14ac:dyDescent="0.25">
      <c r="A214" s="24"/>
      <c r="B214" s="79" t="s">
        <v>73</v>
      </c>
      <c r="C214" s="84">
        <f t="shared" ref="C214:O214" si="35">C201+C209+C213</f>
        <v>1458</v>
      </c>
      <c r="D214" s="85">
        <f t="shared" si="35"/>
        <v>41.94</v>
      </c>
      <c r="E214" s="85">
        <f t="shared" si="35"/>
        <v>55.61</v>
      </c>
      <c r="F214" s="85">
        <f t="shared" si="35"/>
        <v>182.26</v>
      </c>
      <c r="G214" s="85">
        <f t="shared" si="35"/>
        <v>1401.65</v>
      </c>
      <c r="H214" s="85">
        <f t="shared" si="35"/>
        <v>1.004</v>
      </c>
      <c r="I214" s="85">
        <f t="shared" si="35"/>
        <v>119.22000000000001</v>
      </c>
      <c r="J214" s="85">
        <f t="shared" si="35"/>
        <v>0.16699999999999998</v>
      </c>
      <c r="K214" s="85">
        <f t="shared" si="35"/>
        <v>10.472999999999999</v>
      </c>
      <c r="L214" s="85">
        <f t="shared" si="35"/>
        <v>348.45499999999998</v>
      </c>
      <c r="M214" s="85">
        <f t="shared" si="35"/>
        <v>640.64499999999998</v>
      </c>
      <c r="N214" s="85">
        <f t="shared" si="35"/>
        <v>163.30000000000001</v>
      </c>
      <c r="O214" s="85">
        <f t="shared" si="35"/>
        <v>10.202</v>
      </c>
    </row>
    <row r="215" spans="1:15" x14ac:dyDescent="0.25">
      <c r="A215" s="185" t="s">
        <v>32</v>
      </c>
      <c r="B215" s="185"/>
      <c r="C215" s="185"/>
      <c r="D215" s="185"/>
      <c r="E215" s="185"/>
      <c r="F215" s="185"/>
      <c r="G215" s="185"/>
      <c r="H215" s="185"/>
      <c r="I215" s="185"/>
      <c r="J215" s="185"/>
      <c r="K215" s="185"/>
      <c r="L215" s="185"/>
      <c r="M215" s="185"/>
      <c r="N215" s="185"/>
      <c r="O215" s="185"/>
    </row>
    <row r="216" spans="1:15" x14ac:dyDescent="0.25">
      <c r="A216" s="173" t="s">
        <v>117</v>
      </c>
      <c r="B216" s="173"/>
      <c r="C216" s="173"/>
      <c r="D216" s="173"/>
      <c r="E216" s="173"/>
      <c r="F216" s="173"/>
      <c r="G216" s="173"/>
      <c r="H216" s="173"/>
      <c r="I216" s="173"/>
      <c r="J216" s="173"/>
      <c r="K216" s="173"/>
      <c r="L216" s="173"/>
      <c r="M216" s="173"/>
      <c r="N216" s="173"/>
      <c r="O216" s="173"/>
    </row>
    <row r="217" spans="1:15" x14ac:dyDescent="0.25">
      <c r="A217" s="175" t="s">
        <v>23</v>
      </c>
      <c r="B217" s="169" t="s">
        <v>21</v>
      </c>
      <c r="C217" s="168" t="s">
        <v>6</v>
      </c>
      <c r="D217" s="168" t="s">
        <v>7</v>
      </c>
      <c r="E217" s="168" t="s">
        <v>8</v>
      </c>
      <c r="F217" s="168" t="s">
        <v>9</v>
      </c>
      <c r="G217" s="168" t="s">
        <v>10</v>
      </c>
      <c r="H217" s="168" t="s">
        <v>11</v>
      </c>
      <c r="I217" s="168"/>
      <c r="J217" s="168"/>
      <c r="K217" s="168"/>
      <c r="L217" s="168" t="s">
        <v>12</v>
      </c>
      <c r="M217" s="168"/>
      <c r="N217" s="168"/>
      <c r="O217" s="168"/>
    </row>
    <row r="218" spans="1:15" x14ac:dyDescent="0.25">
      <c r="A218" s="176"/>
      <c r="B218" s="169"/>
      <c r="C218" s="168"/>
      <c r="D218" s="168"/>
      <c r="E218" s="168"/>
      <c r="F218" s="168"/>
      <c r="G218" s="168"/>
      <c r="H218" s="133" t="s">
        <v>13</v>
      </c>
      <c r="I218" s="133" t="s">
        <v>14</v>
      </c>
      <c r="J218" s="133" t="s">
        <v>15</v>
      </c>
      <c r="K218" s="133" t="s">
        <v>16</v>
      </c>
      <c r="L218" s="133" t="s">
        <v>17</v>
      </c>
      <c r="M218" s="133" t="s">
        <v>18</v>
      </c>
      <c r="N218" s="133" t="s">
        <v>19</v>
      </c>
      <c r="O218" s="133" t="s">
        <v>20</v>
      </c>
    </row>
    <row r="219" spans="1:15" ht="29.25" customHeight="1" x14ac:dyDescent="0.25">
      <c r="A219" s="73">
        <v>173</v>
      </c>
      <c r="B219" s="74" t="s">
        <v>99</v>
      </c>
      <c r="C219" s="73">
        <v>155</v>
      </c>
      <c r="D219" s="77">
        <v>5.87</v>
      </c>
      <c r="E219" s="77">
        <v>7.79</v>
      </c>
      <c r="F219" s="77">
        <v>26.64</v>
      </c>
      <c r="G219" s="77">
        <v>145.88</v>
      </c>
      <c r="H219" s="78">
        <v>0.128</v>
      </c>
      <c r="I219" s="78">
        <v>0.68</v>
      </c>
      <c r="J219" s="78">
        <v>3.1E-2</v>
      </c>
      <c r="K219" s="78">
        <v>0.41699999999999998</v>
      </c>
      <c r="L219" s="78">
        <v>105.48099999999999</v>
      </c>
      <c r="M219" s="78">
        <v>165.82</v>
      </c>
      <c r="N219" s="78">
        <v>50.164000000000001</v>
      </c>
      <c r="O219" s="78">
        <v>1.202</v>
      </c>
    </row>
    <row r="220" spans="1:15" ht="25.5" x14ac:dyDescent="0.25">
      <c r="A220" s="152" t="s">
        <v>138</v>
      </c>
      <c r="B220" s="10" t="s">
        <v>80</v>
      </c>
      <c r="C220" s="63">
        <v>215</v>
      </c>
      <c r="D220" s="14">
        <v>7.0000000000000007E-2</v>
      </c>
      <c r="E220" s="14">
        <v>0.02</v>
      </c>
      <c r="F220" s="14">
        <v>15</v>
      </c>
      <c r="G220" s="14">
        <v>60</v>
      </c>
      <c r="H220" s="26">
        <v>0</v>
      </c>
      <c r="I220" s="26">
        <v>0.03</v>
      </c>
      <c r="J220" s="26">
        <v>0</v>
      </c>
      <c r="K220" s="26">
        <v>0</v>
      </c>
      <c r="L220" s="26">
        <v>11.1</v>
      </c>
      <c r="M220" s="26">
        <v>2.8</v>
      </c>
      <c r="N220" s="26">
        <v>1.4</v>
      </c>
      <c r="O220" s="26">
        <v>0.28000000000000003</v>
      </c>
    </row>
    <row r="221" spans="1:15" x14ac:dyDescent="0.25">
      <c r="A221" s="75"/>
      <c r="B221" s="76" t="s">
        <v>64</v>
      </c>
      <c r="C221" s="73">
        <v>18</v>
      </c>
      <c r="D221" s="69">
        <v>1.4</v>
      </c>
      <c r="E221" s="69">
        <v>0.5</v>
      </c>
      <c r="F221" s="69">
        <v>9.1</v>
      </c>
      <c r="G221" s="69">
        <v>47.3</v>
      </c>
      <c r="H221" s="70">
        <v>1.2999999999999999E-2</v>
      </c>
      <c r="I221" s="70">
        <v>0</v>
      </c>
      <c r="J221" s="70">
        <v>0</v>
      </c>
      <c r="K221" s="70">
        <v>0.2</v>
      </c>
      <c r="L221" s="70">
        <v>2.2799999999999998</v>
      </c>
      <c r="M221" s="70">
        <v>7.8</v>
      </c>
      <c r="N221" s="70">
        <v>1.56</v>
      </c>
      <c r="O221" s="70">
        <v>0.14399999999999999</v>
      </c>
    </row>
    <row r="222" spans="1:15" x14ac:dyDescent="0.25">
      <c r="A222" s="75">
        <v>15</v>
      </c>
      <c r="B222" s="76" t="s">
        <v>70</v>
      </c>
      <c r="C222" s="73">
        <v>15</v>
      </c>
      <c r="D222" s="14">
        <v>3.48</v>
      </c>
      <c r="E222" s="14">
        <v>4.43</v>
      </c>
      <c r="F222" s="14">
        <v>0</v>
      </c>
      <c r="G222" s="14">
        <v>54</v>
      </c>
      <c r="H222" s="14">
        <v>5.0000000000000001E-3</v>
      </c>
      <c r="I222" s="14">
        <v>0.105</v>
      </c>
      <c r="J222" s="14">
        <v>3.9E-2</v>
      </c>
      <c r="K222" s="14">
        <v>7.4999999999999997E-2</v>
      </c>
      <c r="L222" s="14">
        <v>132</v>
      </c>
      <c r="M222" s="14">
        <v>75</v>
      </c>
      <c r="N222" s="14">
        <v>5.25</v>
      </c>
      <c r="O222" s="14">
        <v>0.15</v>
      </c>
    </row>
    <row r="223" spans="1:15" x14ac:dyDescent="0.25">
      <c r="A223" s="82"/>
      <c r="B223" s="76" t="s">
        <v>71</v>
      </c>
      <c r="C223" s="75">
        <f>SUM(C219:C222)</f>
        <v>403</v>
      </c>
      <c r="D223" s="93">
        <f t="shared" ref="D223:O223" si="36">SUM(D219:D222)</f>
        <v>10.82</v>
      </c>
      <c r="E223" s="93">
        <f t="shared" si="36"/>
        <v>12.739999999999998</v>
      </c>
      <c r="F223" s="93">
        <f t="shared" si="36"/>
        <v>50.74</v>
      </c>
      <c r="G223" s="93">
        <f t="shared" si="36"/>
        <v>307.18</v>
      </c>
      <c r="H223" s="94">
        <f t="shared" si="36"/>
        <v>0.14600000000000002</v>
      </c>
      <c r="I223" s="94">
        <f t="shared" si="36"/>
        <v>0.81500000000000006</v>
      </c>
      <c r="J223" s="94">
        <f t="shared" si="36"/>
        <v>7.0000000000000007E-2</v>
      </c>
      <c r="K223" s="94">
        <f t="shared" si="36"/>
        <v>0.69199999999999995</v>
      </c>
      <c r="L223" s="94">
        <f t="shared" si="36"/>
        <v>250.86099999999999</v>
      </c>
      <c r="M223" s="94">
        <f t="shared" si="36"/>
        <v>251.42000000000002</v>
      </c>
      <c r="N223" s="94">
        <f t="shared" si="36"/>
        <v>58.374000000000002</v>
      </c>
      <c r="O223" s="94">
        <f t="shared" si="36"/>
        <v>1.7759999999999998</v>
      </c>
    </row>
    <row r="224" spans="1:15" x14ac:dyDescent="0.25">
      <c r="A224" s="81"/>
      <c r="B224" s="81"/>
      <c r="C224" s="81"/>
      <c r="D224" s="81"/>
      <c r="E224" s="182" t="s">
        <v>118</v>
      </c>
      <c r="F224" s="182"/>
      <c r="G224" s="182"/>
      <c r="H224" s="182"/>
      <c r="I224" s="182"/>
      <c r="J224" s="81"/>
      <c r="K224" s="81"/>
      <c r="L224" s="81"/>
      <c r="M224" s="81"/>
      <c r="N224" s="81"/>
      <c r="O224" s="81"/>
    </row>
    <row r="225" spans="1:20" ht="25.5" x14ac:dyDescent="0.25">
      <c r="A225" s="6">
        <v>88</v>
      </c>
      <c r="B225" s="16" t="s">
        <v>93</v>
      </c>
      <c r="C225" s="140">
        <v>260</v>
      </c>
      <c r="D225" s="141">
        <v>2.0299999999999998</v>
      </c>
      <c r="E225" s="141">
        <v>6.45</v>
      </c>
      <c r="F225" s="141">
        <v>8.26</v>
      </c>
      <c r="G225" s="141">
        <v>105.95</v>
      </c>
      <c r="H225" s="25">
        <v>6.3E-2</v>
      </c>
      <c r="I225" s="25">
        <v>15.82</v>
      </c>
      <c r="J225" s="25">
        <v>0.01</v>
      </c>
      <c r="K225" s="25">
        <v>2.3530000000000002</v>
      </c>
      <c r="L225" s="25">
        <v>58.05</v>
      </c>
      <c r="M225" s="25">
        <v>55.1</v>
      </c>
      <c r="N225" s="25">
        <v>23.03</v>
      </c>
      <c r="O225" s="25">
        <v>0.85</v>
      </c>
    </row>
    <row r="226" spans="1:20" ht="25.5" x14ac:dyDescent="0.25">
      <c r="A226" s="6" t="s">
        <v>126</v>
      </c>
      <c r="B226" s="143" t="s">
        <v>127</v>
      </c>
      <c r="C226" s="17">
        <v>90</v>
      </c>
      <c r="D226" s="144">
        <v>11.18</v>
      </c>
      <c r="E226" s="144">
        <v>3.04</v>
      </c>
      <c r="F226" s="144">
        <v>3.16</v>
      </c>
      <c r="G226" s="144">
        <v>84.94</v>
      </c>
      <c r="H226" s="25">
        <v>4.4999999999999998E-2</v>
      </c>
      <c r="I226" s="25">
        <v>0.30399999999999999</v>
      </c>
      <c r="J226" s="25">
        <v>1.4999999999999999E-2</v>
      </c>
      <c r="K226" s="25">
        <v>4.4999999999999998E-2</v>
      </c>
      <c r="L226" s="25">
        <v>17.606000000000002</v>
      </c>
      <c r="M226" s="25">
        <v>90.281000000000006</v>
      </c>
      <c r="N226" s="25">
        <v>10.26</v>
      </c>
      <c r="O226" s="25">
        <v>0.81599999999999995</v>
      </c>
    </row>
    <row r="227" spans="1:20" ht="38.25" x14ac:dyDescent="0.25">
      <c r="A227" s="152" t="s">
        <v>106</v>
      </c>
      <c r="B227" s="107" t="s">
        <v>107</v>
      </c>
      <c r="C227" s="22">
        <v>150</v>
      </c>
      <c r="D227" s="14">
        <v>5.016</v>
      </c>
      <c r="E227" s="14">
        <v>3.69</v>
      </c>
      <c r="F227" s="14">
        <v>24.239000000000001</v>
      </c>
      <c r="G227" s="14">
        <v>150.435</v>
      </c>
      <c r="H227" s="26">
        <v>3.7999999999999999E-2</v>
      </c>
      <c r="I227" s="26">
        <v>0.57799999999999996</v>
      </c>
      <c r="J227" s="51">
        <v>1E-3</v>
      </c>
      <c r="K227" s="26">
        <v>0.77600000000000002</v>
      </c>
      <c r="L227" s="26">
        <v>14.988</v>
      </c>
      <c r="M227" s="26">
        <v>40.460999999999999</v>
      </c>
      <c r="N227" s="26">
        <v>20.271000000000001</v>
      </c>
      <c r="O227" s="26">
        <v>0.98599999999999999</v>
      </c>
    </row>
    <row r="228" spans="1:20" x14ac:dyDescent="0.25">
      <c r="A228" s="131" t="s">
        <v>129</v>
      </c>
      <c r="B228" s="42" t="s">
        <v>44</v>
      </c>
      <c r="C228" s="32">
        <v>200</v>
      </c>
      <c r="D228" s="33">
        <v>0.35</v>
      </c>
      <c r="E228" s="33">
        <v>0.08</v>
      </c>
      <c r="F228" s="33">
        <v>29.85</v>
      </c>
      <c r="G228" s="33">
        <v>122.2</v>
      </c>
      <c r="H228" s="34">
        <v>0.02</v>
      </c>
      <c r="I228" s="34">
        <v>0</v>
      </c>
      <c r="J228" s="34">
        <v>0</v>
      </c>
      <c r="K228" s="34">
        <v>0.08</v>
      </c>
      <c r="L228" s="34">
        <v>20.32</v>
      </c>
      <c r="M228" s="34">
        <v>19.36</v>
      </c>
      <c r="N228" s="34">
        <v>8.1199999999999992</v>
      </c>
      <c r="O228" s="34">
        <v>0.45</v>
      </c>
    </row>
    <row r="229" spans="1:20" x14ac:dyDescent="0.25">
      <c r="A229" s="131"/>
      <c r="B229" s="42" t="s">
        <v>42</v>
      </c>
      <c r="C229" s="32">
        <v>40</v>
      </c>
      <c r="D229" s="110">
        <v>4.8</v>
      </c>
      <c r="E229" s="110">
        <v>0.52</v>
      </c>
      <c r="F229" s="110">
        <v>22.2</v>
      </c>
      <c r="G229" s="110">
        <v>103</v>
      </c>
      <c r="H229" s="43">
        <v>6.3E-2</v>
      </c>
      <c r="I229" s="43">
        <v>0</v>
      </c>
      <c r="J229" s="43">
        <v>0</v>
      </c>
      <c r="K229" s="43">
        <v>0</v>
      </c>
      <c r="L229" s="43">
        <v>10.92</v>
      </c>
      <c r="M229" s="43">
        <v>34.86</v>
      </c>
      <c r="N229" s="43">
        <v>14.7</v>
      </c>
      <c r="O229" s="43">
        <v>0.67</v>
      </c>
    </row>
    <row r="230" spans="1:20" x14ac:dyDescent="0.25">
      <c r="A230" s="24"/>
      <c r="B230" s="74" t="s">
        <v>72</v>
      </c>
      <c r="C230" s="20">
        <f t="shared" ref="C230:O230" si="37">SUM(C225:C229)</f>
        <v>740</v>
      </c>
      <c r="D230" s="14">
        <f t="shared" si="37"/>
        <v>23.376000000000001</v>
      </c>
      <c r="E230" s="14">
        <f t="shared" si="37"/>
        <v>13.78</v>
      </c>
      <c r="F230" s="14">
        <f t="shared" si="37"/>
        <v>87.709000000000003</v>
      </c>
      <c r="G230" s="14">
        <f t="shared" si="37"/>
        <v>566.52499999999998</v>
      </c>
      <c r="H230" s="26">
        <f t="shared" si="37"/>
        <v>0.22899999999999998</v>
      </c>
      <c r="I230" s="26">
        <f t="shared" si="37"/>
        <v>16.701999999999998</v>
      </c>
      <c r="J230" s="26">
        <f t="shared" si="37"/>
        <v>2.6000000000000002E-2</v>
      </c>
      <c r="K230" s="26">
        <f t="shared" si="37"/>
        <v>3.2540000000000004</v>
      </c>
      <c r="L230" s="26">
        <f t="shared" si="37"/>
        <v>121.884</v>
      </c>
      <c r="M230" s="26">
        <f t="shared" si="37"/>
        <v>240.06200000000001</v>
      </c>
      <c r="N230" s="26">
        <f t="shared" si="37"/>
        <v>76.381</v>
      </c>
      <c r="O230" s="26">
        <f t="shared" si="37"/>
        <v>3.7720000000000002</v>
      </c>
    </row>
    <row r="231" spans="1:20" x14ac:dyDescent="0.25">
      <c r="A231" s="171" t="s">
        <v>119</v>
      </c>
      <c r="B231" s="170"/>
      <c r="C231" s="170"/>
      <c r="D231" s="170"/>
      <c r="E231" s="170"/>
      <c r="F231" s="170"/>
      <c r="G231" s="170"/>
      <c r="H231" s="170"/>
      <c r="I231" s="170"/>
      <c r="J231" s="170"/>
      <c r="K231" s="170"/>
      <c r="L231" s="170"/>
      <c r="M231" s="170"/>
      <c r="N231" s="170"/>
      <c r="O231" s="172"/>
    </row>
    <row r="232" spans="1:20" x14ac:dyDescent="0.25">
      <c r="A232" s="118" t="s">
        <v>120</v>
      </c>
      <c r="B232" s="119" t="s">
        <v>121</v>
      </c>
      <c r="C232" s="92">
        <v>75</v>
      </c>
      <c r="D232" s="85">
        <v>9.2200000000000006</v>
      </c>
      <c r="E232" s="85">
        <v>5.48</v>
      </c>
      <c r="F232" s="85">
        <v>29.18</v>
      </c>
      <c r="G232" s="85">
        <v>202</v>
      </c>
      <c r="H232" s="86">
        <v>0.08</v>
      </c>
      <c r="I232" s="86">
        <v>0.04</v>
      </c>
      <c r="J232" s="86">
        <v>3.4000000000000002E-2</v>
      </c>
      <c r="K232" s="86">
        <v>0.9</v>
      </c>
      <c r="L232" s="86">
        <v>50.8</v>
      </c>
      <c r="M232" s="86">
        <v>90.2</v>
      </c>
      <c r="N232" s="86">
        <v>21.6</v>
      </c>
      <c r="O232" s="86">
        <v>0.9</v>
      </c>
    </row>
    <row r="233" spans="1:20" ht="25.5" x14ac:dyDescent="0.25">
      <c r="A233" s="23" t="s">
        <v>136</v>
      </c>
      <c r="B233" s="158" t="s">
        <v>79</v>
      </c>
      <c r="C233" s="159">
        <v>215</v>
      </c>
      <c r="D233" s="14">
        <v>7.0000000000000007E-2</v>
      </c>
      <c r="E233" s="14">
        <v>0.02</v>
      </c>
      <c r="F233" s="14">
        <v>15</v>
      </c>
      <c r="G233" s="14">
        <v>60</v>
      </c>
      <c r="H233" s="26">
        <v>0</v>
      </c>
      <c r="I233" s="26">
        <v>0.03</v>
      </c>
      <c r="J233" s="26">
        <v>0</v>
      </c>
      <c r="K233" s="26">
        <v>0</v>
      </c>
      <c r="L233" s="26">
        <v>11.1</v>
      </c>
      <c r="M233" s="26">
        <v>2.8</v>
      </c>
      <c r="N233" s="26">
        <v>1.4</v>
      </c>
      <c r="O233" s="26">
        <v>0.28000000000000003</v>
      </c>
    </row>
    <row r="234" spans="1:20" x14ac:dyDescent="0.25">
      <c r="A234" s="24"/>
      <c r="B234" s="74" t="s">
        <v>83</v>
      </c>
      <c r="C234" s="20">
        <f t="shared" ref="C234:O234" si="38">SUM(C232:C233)</f>
        <v>290</v>
      </c>
      <c r="D234" s="14">
        <f t="shared" si="38"/>
        <v>9.2900000000000009</v>
      </c>
      <c r="E234" s="14">
        <f t="shared" si="38"/>
        <v>5.5</v>
      </c>
      <c r="F234" s="14">
        <f t="shared" si="38"/>
        <v>44.18</v>
      </c>
      <c r="G234" s="14">
        <f t="shared" si="38"/>
        <v>262</v>
      </c>
      <c r="H234" s="26">
        <f t="shared" si="38"/>
        <v>0.08</v>
      </c>
      <c r="I234" s="26">
        <f t="shared" si="38"/>
        <v>7.0000000000000007E-2</v>
      </c>
      <c r="J234" s="26">
        <f t="shared" si="38"/>
        <v>3.4000000000000002E-2</v>
      </c>
      <c r="K234" s="26">
        <f t="shared" si="38"/>
        <v>0.9</v>
      </c>
      <c r="L234" s="26">
        <f t="shared" si="38"/>
        <v>61.9</v>
      </c>
      <c r="M234" s="26">
        <f t="shared" si="38"/>
        <v>93</v>
      </c>
      <c r="N234" s="26">
        <f t="shared" si="38"/>
        <v>23</v>
      </c>
      <c r="O234" s="26">
        <f t="shared" si="38"/>
        <v>1.1800000000000002</v>
      </c>
    </row>
    <row r="235" spans="1:20" x14ac:dyDescent="0.25">
      <c r="A235" s="24"/>
      <c r="B235" s="79" t="s">
        <v>73</v>
      </c>
      <c r="C235" s="84">
        <f t="shared" ref="C235:O235" si="39">C223+C230+C234</f>
        <v>1433</v>
      </c>
      <c r="D235" s="85">
        <f t="shared" si="39"/>
        <v>43.485999999999997</v>
      </c>
      <c r="E235" s="85">
        <f t="shared" si="39"/>
        <v>32.019999999999996</v>
      </c>
      <c r="F235" s="85">
        <f t="shared" si="39"/>
        <v>182.62900000000002</v>
      </c>
      <c r="G235" s="85">
        <f t="shared" si="39"/>
        <v>1135.7049999999999</v>
      </c>
      <c r="H235" s="86">
        <f t="shared" si="39"/>
        <v>0.45500000000000002</v>
      </c>
      <c r="I235" s="86">
        <f t="shared" si="39"/>
        <v>17.587</v>
      </c>
      <c r="J235" s="86">
        <f t="shared" si="39"/>
        <v>0.13</v>
      </c>
      <c r="K235" s="86">
        <f t="shared" si="39"/>
        <v>4.846000000000001</v>
      </c>
      <c r="L235" s="86">
        <f t="shared" si="39"/>
        <v>434.64499999999998</v>
      </c>
      <c r="M235" s="86">
        <f t="shared" si="39"/>
        <v>584.48199999999997</v>
      </c>
      <c r="N235" s="86">
        <f t="shared" si="39"/>
        <v>157.755</v>
      </c>
      <c r="O235" s="86">
        <f t="shared" si="39"/>
        <v>6.7279999999999998</v>
      </c>
    </row>
    <row r="236" spans="1:20" x14ac:dyDescent="0.25">
      <c r="A236" s="153"/>
      <c r="B236" s="154"/>
      <c r="C236" s="155"/>
      <c r="D236" s="156"/>
      <c r="E236" s="156"/>
      <c r="F236" s="156"/>
      <c r="G236" s="156"/>
      <c r="H236" s="157"/>
      <c r="I236" s="157"/>
      <c r="J236" s="157"/>
      <c r="K236" s="157"/>
      <c r="L236" s="157"/>
      <c r="M236" s="157"/>
      <c r="N236" s="157"/>
      <c r="O236" s="157"/>
    </row>
    <row r="237" spans="1:20" x14ac:dyDescent="0.25">
      <c r="A237" s="191" t="s">
        <v>33</v>
      </c>
      <c r="B237" s="191"/>
      <c r="C237" s="191"/>
      <c r="D237" s="191"/>
      <c r="E237" s="191"/>
      <c r="F237" s="191"/>
      <c r="G237" s="191"/>
      <c r="H237" s="191"/>
      <c r="I237" s="191"/>
      <c r="J237" s="191"/>
      <c r="K237" s="191"/>
      <c r="L237" s="191"/>
      <c r="M237" s="191"/>
      <c r="N237" s="191"/>
      <c r="O237" s="191"/>
      <c r="P237" s="191"/>
    </row>
    <row r="238" spans="1:20" x14ac:dyDescent="0.25">
      <c r="A238" s="191" t="s">
        <v>34</v>
      </c>
      <c r="B238" s="191"/>
      <c r="C238" s="191"/>
      <c r="D238" s="191"/>
      <c r="E238" s="191"/>
      <c r="F238" s="191"/>
      <c r="G238" s="191"/>
      <c r="H238" s="191"/>
      <c r="I238" s="191"/>
      <c r="J238" s="191"/>
      <c r="K238" s="191"/>
      <c r="L238" s="191"/>
      <c r="M238" s="191"/>
      <c r="N238" s="191"/>
      <c r="O238" s="191"/>
      <c r="P238" s="191"/>
    </row>
    <row r="239" spans="1:20" ht="15" customHeight="1" x14ac:dyDescent="0.25">
      <c r="A239" s="191" t="s">
        <v>35</v>
      </c>
      <c r="B239" s="191"/>
      <c r="C239" s="191"/>
      <c r="D239" s="191"/>
      <c r="E239" s="191"/>
      <c r="F239" s="191"/>
      <c r="G239" s="191"/>
      <c r="H239" s="191"/>
      <c r="I239" s="191"/>
      <c r="J239" s="191"/>
      <c r="K239" s="191"/>
      <c r="L239" s="191"/>
      <c r="M239" s="191"/>
      <c r="N239" s="191"/>
      <c r="O239" s="191"/>
      <c r="P239" s="191"/>
    </row>
    <row r="240" spans="1:20" ht="15" customHeight="1" x14ac:dyDescent="0.25">
      <c r="A240" s="192" t="s">
        <v>51</v>
      </c>
      <c r="B240" s="192"/>
      <c r="C240" s="192"/>
      <c r="D240" s="192"/>
      <c r="E240" s="192"/>
      <c r="F240" s="192"/>
      <c r="G240" s="192"/>
      <c r="H240" s="192"/>
      <c r="I240" s="192"/>
      <c r="J240" s="192"/>
      <c r="K240" s="192"/>
      <c r="L240" s="192"/>
      <c r="M240" s="192"/>
      <c r="N240" s="192"/>
      <c r="O240" s="192"/>
      <c r="P240" s="192"/>
      <c r="Q240" s="192"/>
      <c r="R240" s="192"/>
      <c r="S240" s="192"/>
      <c r="T240" s="192"/>
    </row>
    <row r="241" spans="1:20" ht="15" customHeight="1" x14ac:dyDescent="0.25">
      <c r="A241" s="192" t="s">
        <v>61</v>
      </c>
      <c r="B241" s="192"/>
      <c r="C241" s="192"/>
      <c r="D241" s="192"/>
      <c r="E241" s="192"/>
      <c r="F241" s="192"/>
      <c r="G241" s="192"/>
      <c r="H241" s="192"/>
      <c r="I241" s="192"/>
      <c r="J241" s="192"/>
      <c r="K241" s="192"/>
      <c r="L241" s="192"/>
      <c r="M241" s="192"/>
      <c r="N241" s="192"/>
      <c r="O241" s="192"/>
      <c r="P241" s="192"/>
      <c r="Q241" s="192"/>
      <c r="R241" s="148"/>
      <c r="S241" s="148"/>
      <c r="T241" s="148"/>
    </row>
    <row r="242" spans="1:20" ht="15" customHeight="1" x14ac:dyDescent="0.25">
      <c r="A242" s="191" t="s">
        <v>58</v>
      </c>
      <c r="B242" s="191"/>
      <c r="C242" s="191"/>
      <c r="D242" s="191"/>
      <c r="E242" s="191"/>
      <c r="F242" s="191"/>
      <c r="G242" s="191"/>
      <c r="H242" s="191"/>
      <c r="I242" s="191"/>
      <c r="J242" s="191"/>
      <c r="K242" s="191"/>
      <c r="L242" s="191"/>
      <c r="M242" s="191"/>
      <c r="N242" s="191"/>
      <c r="O242" s="191"/>
      <c r="P242" s="191"/>
    </row>
    <row r="243" spans="1:20" ht="17.25" customHeight="1" x14ac:dyDescent="0.25">
      <c r="A243" s="191" t="s">
        <v>59</v>
      </c>
      <c r="B243" s="191"/>
      <c r="C243" s="191"/>
      <c r="D243" s="191"/>
      <c r="E243" s="191"/>
      <c r="F243" s="191"/>
      <c r="G243" s="191"/>
      <c r="H243" s="191"/>
      <c r="I243" s="191"/>
      <c r="J243" s="191"/>
      <c r="K243" s="191"/>
      <c r="L243" s="191"/>
      <c r="M243" s="191"/>
      <c r="N243" s="191"/>
      <c r="O243" s="191"/>
      <c r="P243" s="191"/>
    </row>
    <row r="244" spans="1:20" ht="15" customHeight="1" x14ac:dyDescent="0.25">
      <c r="A244" s="191" t="s">
        <v>36</v>
      </c>
      <c r="B244" s="191"/>
      <c r="C244" s="191"/>
      <c r="D244" s="191"/>
      <c r="E244" s="191"/>
      <c r="F244" s="191"/>
      <c r="G244" s="191"/>
      <c r="H244" s="191"/>
      <c r="I244" s="191"/>
      <c r="J244" s="191"/>
      <c r="K244" s="191"/>
      <c r="L244" s="191"/>
      <c r="M244" s="191"/>
      <c r="N244" s="191"/>
      <c r="O244" s="191"/>
      <c r="P244" s="191"/>
    </row>
    <row r="245" spans="1:20" ht="15" customHeight="1" x14ac:dyDescent="0.25">
      <c r="A245" s="191" t="s">
        <v>140</v>
      </c>
      <c r="B245" s="191"/>
      <c r="C245" s="191"/>
      <c r="D245" s="191"/>
      <c r="E245" s="191"/>
      <c r="F245" s="191"/>
      <c r="G245" s="191"/>
      <c r="H245" s="191"/>
      <c r="I245" s="191"/>
      <c r="J245" s="191"/>
      <c r="K245" s="191"/>
      <c r="L245" s="191"/>
      <c r="M245" s="191"/>
      <c r="N245" s="191"/>
      <c r="O245" s="191"/>
      <c r="P245" s="191"/>
    </row>
    <row r="246" spans="1:20" ht="15" customHeight="1" x14ac:dyDescent="0.25">
      <c r="A246" s="192" t="s">
        <v>141</v>
      </c>
      <c r="B246" s="192"/>
      <c r="C246" s="192"/>
      <c r="D246" s="192"/>
      <c r="E246" s="192"/>
      <c r="F246" s="192"/>
      <c r="G246" s="192"/>
      <c r="H246" s="192"/>
      <c r="I246" s="192"/>
      <c r="J246" s="192"/>
      <c r="K246" s="192"/>
      <c r="L246" s="192"/>
      <c r="M246" s="192"/>
      <c r="N246" s="192"/>
      <c r="O246" s="192"/>
      <c r="P246" s="192"/>
    </row>
    <row r="247" spans="1:20" ht="15" customHeight="1" x14ac:dyDescent="0.25">
      <c r="A247" s="191" t="s">
        <v>37</v>
      </c>
      <c r="B247" s="191"/>
      <c r="C247" s="191"/>
      <c r="D247" s="191"/>
      <c r="E247" s="191"/>
      <c r="F247" s="191"/>
      <c r="G247" s="191"/>
      <c r="H247" s="191"/>
      <c r="I247" s="191"/>
      <c r="J247" s="191"/>
      <c r="K247" s="191"/>
      <c r="L247" s="191"/>
      <c r="M247" s="191"/>
      <c r="N247" s="191"/>
      <c r="O247" s="191"/>
      <c r="P247" s="191"/>
    </row>
    <row r="248" spans="1:20" ht="30" customHeight="1" x14ac:dyDescent="0.25">
      <c r="A248" s="191" t="s">
        <v>38</v>
      </c>
      <c r="B248" s="191"/>
      <c r="C248" s="191"/>
      <c r="D248" s="191"/>
      <c r="E248" s="191"/>
      <c r="F248" s="191"/>
      <c r="G248" s="191"/>
      <c r="H248" s="191"/>
      <c r="I248" s="191"/>
      <c r="J248" s="191"/>
      <c r="K248" s="191"/>
      <c r="L248" s="191"/>
      <c r="M248" s="191"/>
      <c r="N248" s="191"/>
      <c r="O248" s="191"/>
      <c r="P248" s="191"/>
    </row>
  </sheetData>
  <mergeCells count="173">
    <mergeCell ref="A240:T240"/>
    <mergeCell ref="A241:Q241"/>
    <mergeCell ref="A242:P242"/>
    <mergeCell ref="A243:P243"/>
    <mergeCell ref="A246:P246"/>
    <mergeCell ref="A247:P247"/>
    <mergeCell ref="A248:P248"/>
    <mergeCell ref="A244:P244"/>
    <mergeCell ref="A245:P245"/>
    <mergeCell ref="G217:G218"/>
    <mergeCell ref="H217:K217"/>
    <mergeCell ref="L217:O217"/>
    <mergeCell ref="E224:I224"/>
    <mergeCell ref="A231:O231"/>
    <mergeCell ref="A239:P239"/>
    <mergeCell ref="A217:A218"/>
    <mergeCell ref="B217:B218"/>
    <mergeCell ref="C217:C218"/>
    <mergeCell ref="D217:D218"/>
    <mergeCell ref="E217:E218"/>
    <mergeCell ref="F217:F218"/>
    <mergeCell ref="A237:P237"/>
    <mergeCell ref="A238:P238"/>
    <mergeCell ref="G203:G204"/>
    <mergeCell ref="H203:K203"/>
    <mergeCell ref="L203:O203"/>
    <mergeCell ref="A210:O210"/>
    <mergeCell ref="A215:O215"/>
    <mergeCell ref="A216:O216"/>
    <mergeCell ref="G195:G196"/>
    <mergeCell ref="H195:K195"/>
    <mergeCell ref="L195:O195"/>
    <mergeCell ref="E202:I202"/>
    <mergeCell ref="A203:A204"/>
    <mergeCell ref="B203:B204"/>
    <mergeCell ref="C203:C204"/>
    <mergeCell ref="D203:D204"/>
    <mergeCell ref="E203:E204"/>
    <mergeCell ref="F203:F204"/>
    <mergeCell ref="A195:A196"/>
    <mergeCell ref="B195:B196"/>
    <mergeCell ref="C195:C196"/>
    <mergeCell ref="D195:D196"/>
    <mergeCell ref="E195:E196"/>
    <mergeCell ref="F195:F196"/>
    <mergeCell ref="G180:G181"/>
    <mergeCell ref="H180:K180"/>
    <mergeCell ref="L180:O180"/>
    <mergeCell ref="A188:O188"/>
    <mergeCell ref="A193:O193"/>
    <mergeCell ref="A194:O194"/>
    <mergeCell ref="G172:G173"/>
    <mergeCell ref="H172:K172"/>
    <mergeCell ref="L172:O172"/>
    <mergeCell ref="E179:I179"/>
    <mergeCell ref="A180:A181"/>
    <mergeCell ref="B180:B181"/>
    <mergeCell ref="C180:C181"/>
    <mergeCell ref="D180:D181"/>
    <mergeCell ref="E180:E181"/>
    <mergeCell ref="F180:F181"/>
    <mergeCell ref="A172:A173"/>
    <mergeCell ref="B172:B173"/>
    <mergeCell ref="C172:C173"/>
    <mergeCell ref="D172:D173"/>
    <mergeCell ref="E172:E173"/>
    <mergeCell ref="F172:F173"/>
    <mergeCell ref="G157:G158"/>
    <mergeCell ref="H157:K157"/>
    <mergeCell ref="L157:O157"/>
    <mergeCell ref="A165:O165"/>
    <mergeCell ref="A170:O170"/>
    <mergeCell ref="A171:O171"/>
    <mergeCell ref="G150:G151"/>
    <mergeCell ref="H150:K150"/>
    <mergeCell ref="L150:O150"/>
    <mergeCell ref="E156:I156"/>
    <mergeCell ref="A157:A158"/>
    <mergeCell ref="B157:B158"/>
    <mergeCell ref="C157:C158"/>
    <mergeCell ref="D157:D158"/>
    <mergeCell ref="E157:E158"/>
    <mergeCell ref="F157:F158"/>
    <mergeCell ref="A150:A151"/>
    <mergeCell ref="B150:B151"/>
    <mergeCell ref="C150:C151"/>
    <mergeCell ref="D150:D151"/>
    <mergeCell ref="E150:E151"/>
    <mergeCell ref="F150:F151"/>
    <mergeCell ref="H130:K130"/>
    <mergeCell ref="L130:O130"/>
    <mergeCell ref="A136:O136"/>
    <mergeCell ref="A143:O143"/>
    <mergeCell ref="A148:O148"/>
    <mergeCell ref="A149:O149"/>
    <mergeCell ref="A115:O115"/>
    <mergeCell ref="A122:O122"/>
    <mergeCell ref="A129:O129"/>
    <mergeCell ref="A130:A131"/>
    <mergeCell ref="B130:B131"/>
    <mergeCell ref="C130:C131"/>
    <mergeCell ref="D130:D131"/>
    <mergeCell ref="E130:E131"/>
    <mergeCell ref="F130:F131"/>
    <mergeCell ref="G130:G131"/>
    <mergeCell ref="A107:O107"/>
    <mergeCell ref="A108:A109"/>
    <mergeCell ref="B108:B109"/>
    <mergeCell ref="C108:C109"/>
    <mergeCell ref="D108:D109"/>
    <mergeCell ref="E108:E109"/>
    <mergeCell ref="F108:F109"/>
    <mergeCell ref="G108:G109"/>
    <mergeCell ref="H108:K108"/>
    <mergeCell ref="L108:O108"/>
    <mergeCell ref="F87:F88"/>
    <mergeCell ref="G87:G88"/>
    <mergeCell ref="H87:K87"/>
    <mergeCell ref="L87:O87"/>
    <mergeCell ref="A93:O93"/>
    <mergeCell ref="A101:O101"/>
    <mergeCell ref="L64:O64"/>
    <mergeCell ref="A71:O71"/>
    <mergeCell ref="A78:O78"/>
    <mergeCell ref="A85:O85"/>
    <mergeCell ref="A86:O86"/>
    <mergeCell ref="A87:A88"/>
    <mergeCell ref="B87:B88"/>
    <mergeCell ref="C87:C88"/>
    <mergeCell ref="D87:D88"/>
    <mergeCell ref="E87:E88"/>
    <mergeCell ref="A62:O62"/>
    <mergeCell ref="A63:O63"/>
    <mergeCell ref="A64:A65"/>
    <mergeCell ref="B64:B65"/>
    <mergeCell ref="C64:C65"/>
    <mergeCell ref="D64:D65"/>
    <mergeCell ref="E64:E65"/>
    <mergeCell ref="F64:F65"/>
    <mergeCell ref="G64:G65"/>
    <mergeCell ref="H64:K64"/>
    <mergeCell ref="F44:F45"/>
    <mergeCell ref="G44:G45"/>
    <mergeCell ref="H44:K44"/>
    <mergeCell ref="L44:O44"/>
    <mergeCell ref="A50:O50"/>
    <mergeCell ref="A57:O57"/>
    <mergeCell ref="L24:O24"/>
    <mergeCell ref="A30:O30"/>
    <mergeCell ref="A37:O37"/>
    <mergeCell ref="A42:O42"/>
    <mergeCell ref="A43:O43"/>
    <mergeCell ref="A44:A45"/>
    <mergeCell ref="B44:B45"/>
    <mergeCell ref="C44:C45"/>
    <mergeCell ref="D44:D45"/>
    <mergeCell ref="E44:E45"/>
    <mergeCell ref="A22:O22"/>
    <mergeCell ref="A23:O23"/>
    <mergeCell ref="A24:A25"/>
    <mergeCell ref="B24:B25"/>
    <mergeCell ref="C24:C25"/>
    <mergeCell ref="D24:D25"/>
    <mergeCell ref="E24:E25"/>
    <mergeCell ref="F24:F25"/>
    <mergeCell ref="G24:G25"/>
    <mergeCell ref="H24:K24"/>
    <mergeCell ref="A21:O21"/>
    <mergeCell ref="K1:N1"/>
    <mergeCell ref="K2:N2"/>
    <mergeCell ref="A18:O18"/>
    <mergeCell ref="A19:O19"/>
    <mergeCell ref="A20:O20"/>
  </mergeCells>
  <pageMargins left="0.25" right="0.25" top="0.75" bottom="0.75" header="0.3" footer="0.3"/>
  <pageSetup paperSize="9" scale="79" fitToHeight="0" orientation="landscape" r:id="rId1"/>
  <rowBreaks count="8" manualBreakCount="8">
    <brk id="61" max="14" man="1"/>
    <brk id="84" max="14" man="1"/>
    <brk id="105" max="14" man="1"/>
    <brk id="126" max="14" man="1"/>
    <brk id="147" max="14" man="1"/>
    <brk id="169" max="14" man="1"/>
    <brk id="192" max="14" man="1"/>
    <brk id="21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З+О+П 139 рублей (2)</vt:lpstr>
      <vt:lpstr>'З+О+П 139 рублей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2024-09-10T16:11:14Z</dcterms:modified>
</cp:coreProperties>
</file>